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525" windowWidth="20640" windowHeight="7575" tabRatio="950"/>
  </bookViews>
  <sheets>
    <sheet name="สรุปภาพรวม" sheetId="8" r:id="rId1"/>
    <sheet name="รวมเพิ่ม" sheetId="9" r:id="rId2"/>
    <sheet name="ผ.01" sheetId="1" r:id="rId3"/>
    <sheet name="ผ.02" sheetId="2" r:id="rId4"/>
    <sheet name="ผ.05" sheetId="4" r:id="rId5"/>
    <sheet name="รวมเปลี่ยนแปลง" sheetId="10" r:id="rId6"/>
    <sheet name="ป(ผ.01)" sheetId="5" r:id="rId7"/>
    <sheet name="ป(ผ.02)" sheetId="3" r:id="rId8"/>
  </sheets>
  <definedNames>
    <definedName name="_xlnm.Print_Titles" localSheetId="2">ผ.01!$6:$8</definedName>
    <definedName name="_xlnm.Print_Titles" localSheetId="0">สรุปภาพรวม!$6:$8</definedName>
  </definedNames>
  <calcPr calcId="144525"/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H20" i="1"/>
  <c r="I20" i="1"/>
  <c r="J20" i="1"/>
  <c r="K20" i="1"/>
  <c r="B20" i="1"/>
  <c r="J15" i="8" l="1"/>
  <c r="K15" i="8"/>
  <c r="I25" i="10"/>
  <c r="H25" i="10"/>
  <c r="G25" i="10"/>
  <c r="F25" i="10"/>
  <c r="E25" i="10"/>
  <c r="D25" i="10"/>
  <c r="C25" i="10"/>
  <c r="B25" i="10"/>
  <c r="K24" i="10"/>
  <c r="K25" i="10" s="1"/>
  <c r="J24" i="10"/>
  <c r="J25" i="10" s="1"/>
  <c r="C26" i="5"/>
  <c r="D26" i="5"/>
  <c r="E26" i="5"/>
  <c r="F26" i="5"/>
  <c r="G26" i="5"/>
  <c r="H26" i="5"/>
  <c r="I26" i="5"/>
  <c r="J26" i="5"/>
  <c r="K26" i="5"/>
  <c r="B26" i="5"/>
  <c r="I25" i="5"/>
  <c r="H25" i="5"/>
  <c r="G25" i="5"/>
  <c r="F25" i="5"/>
  <c r="E25" i="5"/>
  <c r="D25" i="5"/>
  <c r="C25" i="5"/>
  <c r="B25" i="5"/>
  <c r="K24" i="5"/>
  <c r="K25" i="5" s="1"/>
  <c r="J24" i="5"/>
  <c r="J25" i="5" s="1"/>
  <c r="K20" i="5"/>
  <c r="J20" i="5"/>
  <c r="I21" i="5"/>
  <c r="H21" i="5"/>
  <c r="G21" i="5"/>
  <c r="F21" i="5"/>
  <c r="E21" i="5"/>
  <c r="D21" i="5"/>
  <c r="C21" i="5"/>
  <c r="B21" i="5"/>
  <c r="K21" i="5"/>
  <c r="J21" i="5"/>
  <c r="I18" i="5"/>
  <c r="H18" i="5"/>
  <c r="G18" i="5"/>
  <c r="F18" i="5"/>
  <c r="E18" i="5"/>
  <c r="D18" i="5"/>
  <c r="C18" i="5"/>
  <c r="B18" i="5"/>
  <c r="K17" i="5"/>
  <c r="K18" i="5" s="1"/>
  <c r="J17" i="5"/>
  <c r="J18" i="5" s="1"/>
  <c r="K18" i="1"/>
  <c r="J18" i="1"/>
  <c r="C16" i="1"/>
  <c r="D16" i="1"/>
  <c r="E16" i="1"/>
  <c r="F16" i="1"/>
  <c r="G16" i="1"/>
  <c r="H16" i="1"/>
  <c r="I16" i="1"/>
  <c r="B16" i="1"/>
  <c r="K14" i="1"/>
  <c r="J14" i="1"/>
  <c r="I18" i="10" l="1"/>
  <c r="H18" i="10"/>
  <c r="G18" i="10"/>
  <c r="F18" i="10"/>
  <c r="E18" i="10"/>
  <c r="D18" i="10"/>
  <c r="C18" i="10"/>
  <c r="B18" i="10"/>
  <c r="K17" i="10"/>
  <c r="K18" i="10" s="1"/>
  <c r="J17" i="10"/>
  <c r="J18" i="10" s="1"/>
  <c r="C21" i="10" l="1"/>
  <c r="D21" i="10"/>
  <c r="E21" i="10"/>
  <c r="F21" i="10"/>
  <c r="G21" i="10"/>
  <c r="H21" i="10"/>
  <c r="I21" i="10"/>
  <c r="B21" i="10"/>
  <c r="G20" i="9" l="1"/>
  <c r="H20" i="9"/>
  <c r="I20" i="9"/>
  <c r="F20" i="9"/>
  <c r="K17" i="9"/>
  <c r="J17" i="9"/>
  <c r="K20" i="10" l="1"/>
  <c r="K21" i="10" s="1"/>
  <c r="J20" i="10"/>
  <c r="J21" i="10" s="1"/>
  <c r="I15" i="10"/>
  <c r="H15" i="10"/>
  <c r="G15" i="10"/>
  <c r="F15" i="10"/>
  <c r="E15" i="10"/>
  <c r="D15" i="10"/>
  <c r="C15" i="10"/>
  <c r="B15" i="10"/>
  <c r="K14" i="10"/>
  <c r="K15" i="10" s="1"/>
  <c r="J14" i="10"/>
  <c r="J15" i="10" s="1"/>
  <c r="I11" i="10"/>
  <c r="I26" i="10" s="1"/>
  <c r="H11" i="10"/>
  <c r="H26" i="10" s="1"/>
  <c r="G11" i="10"/>
  <c r="G26" i="10" s="1"/>
  <c r="F11" i="10"/>
  <c r="F26" i="10" s="1"/>
  <c r="E11" i="10"/>
  <c r="E26" i="10" s="1"/>
  <c r="D11" i="10"/>
  <c r="D26" i="10" s="1"/>
  <c r="C11" i="10"/>
  <c r="C26" i="10" s="1"/>
  <c r="B11" i="10"/>
  <c r="B26" i="10" s="1"/>
  <c r="K10" i="10"/>
  <c r="K11" i="10" s="1"/>
  <c r="K26" i="10" s="1"/>
  <c r="J10" i="10"/>
  <c r="J11" i="10" s="1"/>
  <c r="J26" i="10" s="1"/>
  <c r="C36" i="8" l="1"/>
  <c r="D36" i="8"/>
  <c r="E36" i="8"/>
  <c r="F36" i="8"/>
  <c r="G36" i="8"/>
  <c r="H36" i="8"/>
  <c r="I36" i="8"/>
  <c r="J36" i="8"/>
  <c r="K36" i="8"/>
  <c r="B36" i="8"/>
  <c r="C21" i="8"/>
  <c r="D21" i="8"/>
  <c r="E21" i="8"/>
  <c r="F21" i="8"/>
  <c r="G21" i="8"/>
  <c r="H21" i="8"/>
  <c r="I21" i="8"/>
  <c r="B21" i="8"/>
  <c r="J20" i="8"/>
  <c r="K20" i="8"/>
  <c r="C20" i="9"/>
  <c r="D20" i="9"/>
  <c r="E20" i="9"/>
  <c r="B20" i="9"/>
  <c r="J19" i="9"/>
  <c r="K19" i="9"/>
  <c r="K18" i="9"/>
  <c r="K20" i="9" s="1"/>
  <c r="J18" i="9"/>
  <c r="J20" i="9" s="1"/>
  <c r="C29" i="9"/>
  <c r="D29" i="9"/>
  <c r="E29" i="9"/>
  <c r="F29" i="9"/>
  <c r="G29" i="9"/>
  <c r="H29" i="9"/>
  <c r="I29" i="9"/>
  <c r="B29" i="9"/>
  <c r="I33" i="9"/>
  <c r="H33" i="9"/>
  <c r="G33" i="9"/>
  <c r="F33" i="9"/>
  <c r="E33" i="9"/>
  <c r="D33" i="9"/>
  <c r="C33" i="9"/>
  <c r="B33" i="9"/>
  <c r="K32" i="9"/>
  <c r="J32" i="9"/>
  <c r="K33" i="9"/>
  <c r="J33" i="9"/>
  <c r="K28" i="9"/>
  <c r="K29" i="9" s="1"/>
  <c r="J28" i="9"/>
  <c r="J29" i="9" s="1"/>
  <c r="I26" i="9"/>
  <c r="H26" i="9"/>
  <c r="G26" i="9"/>
  <c r="F26" i="9"/>
  <c r="E26" i="9"/>
  <c r="D26" i="9"/>
  <c r="C26" i="9"/>
  <c r="B26" i="9"/>
  <c r="K25" i="9"/>
  <c r="K26" i="9" s="1"/>
  <c r="J25" i="9"/>
  <c r="J26" i="9" s="1"/>
  <c r="I23" i="9"/>
  <c r="H23" i="9"/>
  <c r="G23" i="9"/>
  <c r="F23" i="9"/>
  <c r="E23" i="9"/>
  <c r="D23" i="9"/>
  <c r="C23" i="9"/>
  <c r="B23" i="9"/>
  <c r="K22" i="9"/>
  <c r="K23" i="9" s="1"/>
  <c r="J22" i="9"/>
  <c r="J23" i="9" s="1"/>
  <c r="I15" i="9"/>
  <c r="H15" i="9"/>
  <c r="G15" i="9"/>
  <c r="F15" i="9"/>
  <c r="E15" i="9"/>
  <c r="D15" i="9"/>
  <c r="C15" i="9"/>
  <c r="B15" i="9"/>
  <c r="K14" i="9"/>
  <c r="J14" i="9"/>
  <c r="K13" i="9"/>
  <c r="J13" i="9"/>
  <c r="I10" i="9"/>
  <c r="I34" i="9" s="1"/>
  <c r="H10" i="9"/>
  <c r="H34" i="9" s="1"/>
  <c r="G10" i="9"/>
  <c r="G34" i="9" s="1"/>
  <c r="F10" i="9"/>
  <c r="F34" i="9" s="1"/>
  <c r="E10" i="9"/>
  <c r="E34" i="9" s="1"/>
  <c r="D10" i="9"/>
  <c r="D34" i="9" s="1"/>
  <c r="C10" i="9"/>
  <c r="C34" i="9" s="1"/>
  <c r="B10" i="9"/>
  <c r="B34" i="9" s="1"/>
  <c r="K9" i="9"/>
  <c r="K10" i="9" s="1"/>
  <c r="J9" i="9"/>
  <c r="J10" i="9" s="1"/>
  <c r="C26" i="4"/>
  <c r="D26" i="4"/>
  <c r="E26" i="4"/>
  <c r="F26" i="4"/>
  <c r="G26" i="4"/>
  <c r="H26" i="4"/>
  <c r="I26" i="4"/>
  <c r="J26" i="4"/>
  <c r="K26" i="4"/>
  <c r="B26" i="4"/>
  <c r="C21" i="4"/>
  <c r="D21" i="4"/>
  <c r="E21" i="4"/>
  <c r="F21" i="4"/>
  <c r="G21" i="4"/>
  <c r="H21" i="4"/>
  <c r="I21" i="4"/>
  <c r="J21" i="4"/>
  <c r="K21" i="4"/>
  <c r="B21" i="4"/>
  <c r="C18" i="4"/>
  <c r="D18" i="4"/>
  <c r="E18" i="4"/>
  <c r="F18" i="4"/>
  <c r="G18" i="4"/>
  <c r="H18" i="4"/>
  <c r="I18" i="4"/>
  <c r="J18" i="4"/>
  <c r="K18" i="4"/>
  <c r="B18" i="4"/>
  <c r="D11" i="4"/>
  <c r="E11" i="4"/>
  <c r="F11" i="4"/>
  <c r="G11" i="4"/>
  <c r="H11" i="4"/>
  <c r="I11" i="4"/>
  <c r="C11" i="4"/>
  <c r="B11" i="4"/>
  <c r="C13" i="3"/>
  <c r="D13" i="3"/>
  <c r="E13" i="3"/>
  <c r="F13" i="3"/>
  <c r="G13" i="3"/>
  <c r="H13" i="3"/>
  <c r="I13" i="3"/>
  <c r="J13" i="3"/>
  <c r="K13" i="3"/>
  <c r="B13" i="3"/>
  <c r="C12" i="3"/>
  <c r="D12" i="3"/>
  <c r="E12" i="3"/>
  <c r="F12" i="3"/>
  <c r="G12" i="3"/>
  <c r="H12" i="3"/>
  <c r="I12" i="3"/>
  <c r="J12" i="3"/>
  <c r="K12" i="3"/>
  <c r="B12" i="3"/>
  <c r="K15" i="9" l="1"/>
  <c r="K34" i="9" s="1"/>
  <c r="J15" i="9"/>
  <c r="J34" i="9" s="1"/>
  <c r="C14" i="2" l="1"/>
  <c r="D14" i="2"/>
  <c r="E14" i="2"/>
  <c r="F14" i="2"/>
  <c r="G14" i="2"/>
  <c r="H14" i="2"/>
  <c r="I14" i="2"/>
  <c r="J14" i="2"/>
  <c r="K14" i="2"/>
  <c r="B14" i="2"/>
  <c r="C26" i="1"/>
  <c r="D26" i="1"/>
  <c r="E26" i="1"/>
  <c r="F26" i="1"/>
  <c r="G26" i="1"/>
  <c r="H26" i="1"/>
  <c r="I26" i="1"/>
  <c r="B26" i="1"/>
  <c r="C23" i="1"/>
  <c r="D23" i="1"/>
  <c r="E23" i="1"/>
  <c r="F23" i="1"/>
  <c r="G23" i="1"/>
  <c r="H23" i="1"/>
  <c r="I23" i="1"/>
  <c r="B23" i="1"/>
  <c r="C11" i="1"/>
  <c r="C27" i="1" s="1"/>
  <c r="D11" i="1"/>
  <c r="D27" i="1" s="1"/>
  <c r="E11" i="1"/>
  <c r="E27" i="1" s="1"/>
  <c r="F11" i="1"/>
  <c r="F27" i="1" s="1"/>
  <c r="G11" i="1"/>
  <c r="G27" i="1" s="1"/>
  <c r="H11" i="1"/>
  <c r="H27" i="1" s="1"/>
  <c r="I11" i="1"/>
  <c r="I27" i="1" s="1"/>
  <c r="B11" i="1"/>
  <c r="B27" i="1" s="1"/>
  <c r="K11" i="3"/>
  <c r="J11" i="3"/>
  <c r="C15" i="5"/>
  <c r="D15" i="5"/>
  <c r="E15" i="5"/>
  <c r="F15" i="5"/>
  <c r="G15" i="5"/>
  <c r="H15" i="5"/>
  <c r="I15" i="5"/>
  <c r="B15" i="5"/>
  <c r="K14" i="5"/>
  <c r="K15" i="5" s="1"/>
  <c r="J14" i="5"/>
  <c r="J15" i="5" s="1"/>
  <c r="D11" i="5"/>
  <c r="E11" i="5"/>
  <c r="F11" i="5"/>
  <c r="G11" i="5"/>
  <c r="H11" i="5"/>
  <c r="I11" i="5"/>
  <c r="C11" i="5"/>
  <c r="B11" i="5"/>
  <c r="K10" i="5"/>
  <c r="K11" i="5" s="1"/>
  <c r="J10" i="5"/>
  <c r="J11" i="5" s="1"/>
  <c r="C25" i="4"/>
  <c r="D25" i="4"/>
  <c r="E25" i="4"/>
  <c r="F25" i="4"/>
  <c r="G25" i="4"/>
  <c r="H25" i="4"/>
  <c r="I25" i="4"/>
  <c r="B25" i="4"/>
  <c r="K24" i="4"/>
  <c r="K25" i="4" s="1"/>
  <c r="J24" i="4"/>
  <c r="J25" i="4" s="1"/>
  <c r="K20" i="4"/>
  <c r="J20" i="4"/>
  <c r="K17" i="4"/>
  <c r="J17" i="4"/>
  <c r="C15" i="4"/>
  <c r="D15" i="4"/>
  <c r="E15" i="4"/>
  <c r="F15" i="4"/>
  <c r="G15" i="4"/>
  <c r="H15" i="4"/>
  <c r="I15" i="4"/>
  <c r="B15" i="4"/>
  <c r="K14" i="4"/>
  <c r="K15" i="4" s="1"/>
  <c r="J14" i="4"/>
  <c r="J15" i="4" s="1"/>
  <c r="K25" i="1"/>
  <c r="K26" i="1" s="1"/>
  <c r="J25" i="1"/>
  <c r="J26" i="1" s="1"/>
  <c r="K22" i="1"/>
  <c r="K23" i="1" s="1"/>
  <c r="J22" i="1"/>
  <c r="J23" i="1" s="1"/>
  <c r="K19" i="1"/>
  <c r="J19" i="1"/>
  <c r="K15" i="1"/>
  <c r="K16" i="1" s="1"/>
  <c r="J15" i="1"/>
  <c r="J16" i="1" s="1"/>
  <c r="K10" i="1"/>
  <c r="K11" i="1" s="1"/>
  <c r="K27" i="1" s="1"/>
  <c r="J10" i="1"/>
  <c r="J11" i="1" s="1"/>
  <c r="J27" i="1" s="1"/>
  <c r="J11" i="2" l="1"/>
  <c r="K11" i="2"/>
  <c r="J12" i="2"/>
  <c r="K12" i="2"/>
  <c r="B13" i="2"/>
  <c r="C13" i="2"/>
  <c r="D13" i="2"/>
  <c r="E13" i="2"/>
  <c r="F13" i="2"/>
  <c r="G13" i="2"/>
  <c r="H13" i="2"/>
  <c r="I13" i="2"/>
  <c r="J13" i="2"/>
  <c r="K13" i="2"/>
  <c r="D41" i="8" l="1"/>
  <c r="E41" i="8"/>
  <c r="F41" i="8"/>
  <c r="G41" i="8"/>
  <c r="H41" i="8"/>
  <c r="I41" i="8"/>
  <c r="C41" i="8"/>
  <c r="B41" i="8"/>
  <c r="D29" i="8"/>
  <c r="E29" i="8"/>
  <c r="F29" i="8"/>
  <c r="G29" i="8"/>
  <c r="H29" i="8"/>
  <c r="I29" i="8"/>
  <c r="C29" i="8"/>
  <c r="B29" i="8"/>
  <c r="K40" i="8"/>
  <c r="J40" i="8"/>
  <c r="K28" i="8"/>
  <c r="J28" i="8"/>
  <c r="J10" i="8" l="1"/>
  <c r="K10" i="8"/>
  <c r="K11" i="8" s="1"/>
  <c r="B11" i="8"/>
  <c r="C11" i="8"/>
  <c r="D11" i="8"/>
  <c r="E11" i="8"/>
  <c r="F11" i="8"/>
  <c r="G11" i="8"/>
  <c r="H11" i="8"/>
  <c r="I11" i="8"/>
  <c r="J11" i="8"/>
  <c r="J14" i="8"/>
  <c r="K14" i="8"/>
  <c r="B16" i="8"/>
  <c r="C16" i="8"/>
  <c r="D16" i="8"/>
  <c r="E16" i="8"/>
  <c r="F16" i="8"/>
  <c r="G16" i="8"/>
  <c r="H16" i="8"/>
  <c r="I16" i="8"/>
  <c r="J16" i="8"/>
  <c r="K16" i="8"/>
  <c r="J18" i="8"/>
  <c r="K18" i="8"/>
  <c r="J19" i="8"/>
  <c r="K19" i="8"/>
  <c r="J24" i="8"/>
  <c r="K24" i="8"/>
  <c r="J25" i="8"/>
  <c r="K25" i="8"/>
  <c r="J26" i="8"/>
  <c r="K26" i="8"/>
  <c r="J27" i="8"/>
  <c r="K27" i="8"/>
  <c r="J31" i="8"/>
  <c r="K31" i="8"/>
  <c r="B32" i="8"/>
  <c r="C32" i="8"/>
  <c r="D32" i="8"/>
  <c r="E32" i="8"/>
  <c r="F32" i="8"/>
  <c r="F42" i="8" s="1"/>
  <c r="G32" i="8"/>
  <c r="H32" i="8"/>
  <c r="H42" i="8" s="1"/>
  <c r="I32" i="8"/>
  <c r="J32" i="8"/>
  <c r="K32" i="8"/>
  <c r="J34" i="8"/>
  <c r="K34" i="8"/>
  <c r="J35" i="8"/>
  <c r="K35" i="8"/>
  <c r="J39" i="8"/>
  <c r="J41" i="8" s="1"/>
  <c r="K39" i="8"/>
  <c r="K41" i="8" s="1"/>
  <c r="I42" i="8" l="1"/>
  <c r="G42" i="8"/>
  <c r="E42" i="8"/>
  <c r="D42" i="8"/>
  <c r="C42" i="8"/>
  <c r="B42" i="8"/>
  <c r="J21" i="8"/>
  <c r="K21" i="8"/>
  <c r="K29" i="8"/>
  <c r="J29" i="8"/>
  <c r="K10" i="4"/>
  <c r="K11" i="4" s="1"/>
  <c r="J10" i="4"/>
  <c r="J11" i="4" s="1"/>
  <c r="J42" i="8" l="1"/>
  <c r="K42" i="8"/>
</calcChain>
</file>

<file path=xl/sharedStrings.xml><?xml version="1.0" encoding="utf-8"?>
<sst xmlns="http://schemas.openxmlformats.org/spreadsheetml/2006/main" count="387" uniqueCount="54">
  <si>
    <t>(บาท)</t>
  </si>
  <si>
    <t>ยุทธศาสตร์</t>
  </si>
  <si>
    <t>ปี 2561</t>
  </si>
  <si>
    <t>จำนวน</t>
  </si>
  <si>
    <t>โครงการ</t>
  </si>
  <si>
    <t>งบประมาณ</t>
  </si>
  <si>
    <t>ปี 2562</t>
  </si>
  <si>
    <t>ปี 2563</t>
  </si>
  <si>
    <t>ปี 2564</t>
  </si>
  <si>
    <t xml:space="preserve">รวม 4 ปี </t>
  </si>
  <si>
    <t>1.1 แผนงานเคหะและชุมชน</t>
  </si>
  <si>
    <t>แบบ ผ.07</t>
  </si>
  <si>
    <t>บัญชีสรุปโครงการพัฒนา</t>
  </si>
  <si>
    <t xml:space="preserve">เทศบาลตำบลเพชรพะงัน </t>
  </si>
  <si>
    <t>1) ยุทธศาสตร์ด้านโครงสร้างพื้นฐาน</t>
  </si>
  <si>
    <t>ขนบธรรมเนียมประเพณี และศิลปวัฒนธรรม</t>
  </si>
  <si>
    <t>1.1 แผนงานการศึกษา</t>
  </si>
  <si>
    <t>3.1 แผนงานการศาสนาวัฒนธรรมและนันทนาการ</t>
  </si>
  <si>
    <t xml:space="preserve">3.2 แผนงานเคหะและชุมชน </t>
  </si>
  <si>
    <t xml:space="preserve">4.1 แผนงานสร้างความเข้มแข็งของชุมชน </t>
  </si>
  <si>
    <t xml:space="preserve">4.2 แผนงานสังคมสงเคราะห์ </t>
  </si>
  <si>
    <t xml:space="preserve">4.3 แผนงานการรักษาความสงบภายใน </t>
  </si>
  <si>
    <t>5.1 แผนงานบริหารทั่วไป</t>
  </si>
  <si>
    <t>6.1 แผนงานการศาสนาวัฒนธรรมและนันทนาการ</t>
  </si>
  <si>
    <t xml:space="preserve">7.1 แผนงานสาธารณสุข </t>
  </si>
  <si>
    <t xml:space="preserve">2) ยุทธศาสตร์ด้านการศึกษา กีฬา ศาสนา </t>
  </si>
  <si>
    <t>3) ยุทธศาสตร์ด้านทรัพยากรธรรมชาติและสิ่งแวดล้อม</t>
  </si>
  <si>
    <t>รวม</t>
  </si>
  <si>
    <t>รวมทั้งสิ้น</t>
  </si>
  <si>
    <t>4) ยุทธศาสตร์ด้านเศรษฐกิจและสังคม</t>
  </si>
  <si>
    <t>2.1 แผนงานการศึกษา</t>
  </si>
  <si>
    <t>2.2 แผนงานการศาสนาวัฒนธรรมและนันทนาการ</t>
  </si>
  <si>
    <t xml:space="preserve">5) ยุทธศาสตร์ด้านบริหารจัดการองค์กรที่ดี  </t>
  </si>
  <si>
    <t xml:space="preserve">1.1 แผนงานเคหะและชุมชน </t>
  </si>
  <si>
    <t>6) ยุทธศาสตร์ด้านการบริหารจัดการการท่องเที่ยว</t>
  </si>
  <si>
    <t>7) ยุทธศาสตร์ด้านการป้องกันและแก้ไขปัญหา</t>
  </si>
  <si>
    <t xml:space="preserve">4.4 แผนงานงบกลาง </t>
  </si>
  <si>
    <t>4.5 แผนงานการเกษตร</t>
  </si>
  <si>
    <t>5.1 แผนงานบริหารงานทั่วไป</t>
  </si>
  <si>
    <t>1</t>
  </si>
  <si>
    <t xml:space="preserve">7.1 แผนงานเคหะและชุมชน </t>
  </si>
  <si>
    <t xml:space="preserve">แผนพัฒนาท้องถิ่นสี่ปี  (พ.ศ.2561 - 2564) การเพิ่มเติมและเปลี่ยนแปลง ครั้งที่ 1/2560 </t>
  </si>
  <si>
    <t>ยาเสพติด และส่งเสริมสุขภาพชุมชน</t>
  </si>
  <si>
    <t xml:space="preserve">3.3 แผนงานการเกษตร </t>
  </si>
  <si>
    <t>4.1 แผนงานงบกลาง</t>
  </si>
  <si>
    <t xml:space="preserve">3.1 แผนงานเคหะและชุมชน </t>
  </si>
  <si>
    <t xml:space="preserve"> 0 </t>
  </si>
  <si>
    <t>3.2 แผนงานการเกษตร</t>
  </si>
  <si>
    <t>3.3 แผนงานการศาสนาวัฒนธรรมและนันทนาการ</t>
  </si>
  <si>
    <t xml:space="preserve">3.1 แผนงานสร้างความเข้มแข็งของชุมชน </t>
  </si>
  <si>
    <t xml:space="preserve">3.2 แผนงานการเกษตร </t>
  </si>
  <si>
    <t>0</t>
  </si>
  <si>
    <t xml:space="preserve">7.2 แผนงานเคหะและชุมชน </t>
  </si>
  <si>
    <t xml:space="preserve">6.2 แผนงานเคหะและชุมชน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</si>
</sst>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4"/>
      <color theme="1"/>
      <name val="TH SarabunIT๙"/>
      <family val="2"/>
    </font>
    <font>
      <b/>
      <sz val="15"/>
      <name val="TH SarabunIT๙"/>
      <family val="2"/>
    </font>
    <font>
      <sz val="15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7"/>
      <name val="TH SarabunIT๙"/>
      <family val="2"/>
    </font>
    <font>
      <sz val="16"/>
      <color theme="1"/>
      <name val="TH SarabunIT๙"/>
      <family val="2"/>
    </font>
    <font>
      <b/>
      <sz val="17"/>
      <color theme="1"/>
      <name val="TH SarabunIT๙"/>
      <family val="2"/>
    </font>
    <font>
      <b/>
      <sz val="15"/>
      <color theme="1"/>
      <name val="TH SarabunIT๙"/>
      <family val="2"/>
    </font>
    <font>
      <sz val="17"/>
      <color theme="1"/>
      <name val="TH SarabunIT๙"/>
      <family val="2"/>
    </font>
    <font>
      <sz val="15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2" fillId="0" borderId="3" xfId="0" applyFont="1" applyBorder="1"/>
    <xf numFmtId="0" fontId="3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9" fontId="3" fillId="0" borderId="2" xfId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3" fontId="7" fillId="0" borderId="4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/>
    </xf>
    <xf numFmtId="9" fontId="7" fillId="0" borderId="3" xfId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3" xfId="0" applyFont="1" applyBorder="1"/>
    <xf numFmtId="0" fontId="10" fillId="0" borderId="3" xfId="0" applyFont="1" applyFill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10" fillId="0" borderId="3" xfId="0" applyFont="1" applyBorder="1"/>
    <xf numFmtId="0" fontId="11" fillId="0" borderId="0" xfId="0" applyFont="1" applyBorder="1" applyAlignment="1">
      <alignment horizontal="center"/>
    </xf>
    <xf numFmtId="0" fontId="10" fillId="0" borderId="2" xfId="0" applyFont="1" applyBorder="1"/>
    <xf numFmtId="0" fontId="12" fillId="0" borderId="1" xfId="0" applyFont="1" applyBorder="1"/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3" xfId="0" applyFont="1" applyBorder="1"/>
    <xf numFmtId="0" fontId="12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9" fillId="0" borderId="3" xfId="0" applyFont="1" applyBorder="1"/>
    <xf numFmtId="0" fontId="14" fillId="0" borderId="0" xfId="0" applyFont="1"/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9" fontId="14" fillId="0" borderId="2" xfId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4" fillId="0" borderId="3" xfId="0" applyFont="1" applyFill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0" borderId="2" xfId="0" applyFont="1" applyBorder="1"/>
    <xf numFmtId="0" fontId="14" fillId="0" borderId="2" xfId="0" applyFont="1" applyFill="1" applyBorder="1" applyAlignment="1">
      <alignment horizontal="center"/>
    </xf>
    <xf numFmtId="3" fontId="14" fillId="0" borderId="2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3" fontId="12" fillId="0" borderId="4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3" xfId="0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12" fillId="0" borderId="4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9" fontId="12" fillId="0" borderId="3" xfId="1" applyFont="1" applyBorder="1" applyAlignment="1">
      <alignment horizontal="center"/>
    </xf>
    <xf numFmtId="0" fontId="12" fillId="0" borderId="0" xfId="0" applyFont="1"/>
    <xf numFmtId="3" fontId="12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3" fontId="11" fillId="0" borderId="4" xfId="0" applyNumberFormat="1" applyFont="1" applyBorder="1" applyAlignment="1">
      <alignment horizontal="center"/>
    </xf>
    <xf numFmtId="3" fontId="11" fillId="0" borderId="4" xfId="0" applyNumberFormat="1" applyFont="1" applyFill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16" fillId="0" borderId="3" xfId="0" applyFont="1" applyBorder="1"/>
    <xf numFmtId="0" fontId="17" fillId="0" borderId="0" xfId="0" applyFont="1"/>
    <xf numFmtId="9" fontId="12" fillId="0" borderId="3" xfId="1" quotePrefix="1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7" fillId="0" borderId="1" xfId="0" applyFont="1" applyBorder="1"/>
    <xf numFmtId="0" fontId="16" fillId="0" borderId="1" xfId="0" applyFont="1" applyBorder="1"/>
    <xf numFmtId="0" fontId="7" fillId="0" borderId="3" xfId="0" applyFont="1" applyBorder="1"/>
    <xf numFmtId="0" fontId="7" fillId="0" borderId="9" xfId="0" applyFont="1" applyBorder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9" fontId="4" fillId="0" borderId="3" xfId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9" fontId="3" fillId="0" borderId="3" xfId="1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3" xfId="0" applyFont="1" applyBorder="1"/>
    <xf numFmtId="9" fontId="10" fillId="0" borderId="3" xfId="1" quotePrefix="1" applyFont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3" fontId="12" fillId="0" borderId="7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66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34" workbookViewId="0">
      <selection activeCell="A39" sqref="A39"/>
    </sheetView>
  </sheetViews>
  <sheetFormatPr defaultRowHeight="24.95" customHeight="1" x14ac:dyDescent="0.3"/>
  <cols>
    <col min="1" max="1" width="35.625" style="15" customWidth="1"/>
    <col min="2" max="2" width="7.625" style="16" customWidth="1"/>
    <col min="3" max="3" width="13.625" style="16" customWidth="1"/>
    <col min="4" max="4" width="7.625" style="17" customWidth="1"/>
    <col min="5" max="5" width="12.625" style="17" customWidth="1"/>
    <col min="6" max="6" width="7.625" style="17" customWidth="1"/>
    <col min="7" max="7" width="12.625" style="17" customWidth="1"/>
    <col min="8" max="8" width="7.625" style="16" customWidth="1"/>
    <col min="9" max="9" width="12.625" style="16" customWidth="1"/>
    <col min="10" max="10" width="7.625" style="16" customWidth="1"/>
    <col min="11" max="11" width="13.625" style="16" customWidth="1"/>
    <col min="12" max="16384" width="9" style="15"/>
  </cols>
  <sheetData>
    <row r="1" spans="1:11" s="6" customFormat="1" ht="24.95" customHeight="1" x14ac:dyDescent="0.3">
      <c r="B1" s="14"/>
      <c r="C1" s="14"/>
      <c r="D1" s="9"/>
      <c r="E1" s="9"/>
      <c r="F1" s="9"/>
      <c r="G1" s="9"/>
      <c r="H1" s="14"/>
      <c r="I1" s="14"/>
      <c r="J1" s="154" t="s">
        <v>11</v>
      </c>
      <c r="K1" s="154"/>
    </row>
    <row r="2" spans="1:11" s="6" customFormat="1" ht="24.95" customHeight="1" x14ac:dyDescent="0.3">
      <c r="A2" s="155" t="s">
        <v>12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1" s="6" customFormat="1" ht="24.95" customHeight="1" x14ac:dyDescent="0.35">
      <c r="A3" s="156" t="s">
        <v>41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1" s="6" customFormat="1" ht="24.95" customHeight="1" x14ac:dyDescent="0.3">
      <c r="A4" s="155" t="s">
        <v>13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1" s="6" customFormat="1" ht="24.95" customHeight="1" x14ac:dyDescent="0.3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1" s="3" customFormat="1" ht="24.95" customHeight="1" x14ac:dyDescent="0.3">
      <c r="A6" s="4" t="s">
        <v>1</v>
      </c>
      <c r="B6" s="157" t="s">
        <v>2</v>
      </c>
      <c r="C6" s="158"/>
      <c r="D6" s="159" t="s">
        <v>6</v>
      </c>
      <c r="E6" s="160"/>
      <c r="F6" s="161" t="s">
        <v>7</v>
      </c>
      <c r="G6" s="160"/>
      <c r="H6" s="159" t="s">
        <v>8</v>
      </c>
      <c r="I6" s="160"/>
      <c r="J6" s="157" t="s">
        <v>9</v>
      </c>
      <c r="K6" s="158"/>
    </row>
    <row r="7" spans="1:11" s="3" customFormat="1" ht="24.95" customHeight="1" x14ac:dyDescent="0.3">
      <c r="A7" s="10"/>
      <c r="B7" s="2" t="s">
        <v>3</v>
      </c>
      <c r="C7" s="2" t="s">
        <v>5</v>
      </c>
      <c r="D7" s="2" t="s">
        <v>3</v>
      </c>
      <c r="E7" s="2" t="s">
        <v>5</v>
      </c>
      <c r="F7" s="2" t="s">
        <v>3</v>
      </c>
      <c r="G7" s="2" t="s">
        <v>5</v>
      </c>
      <c r="H7" s="2" t="s">
        <v>3</v>
      </c>
      <c r="I7" s="2" t="s">
        <v>5</v>
      </c>
      <c r="J7" s="2" t="s">
        <v>3</v>
      </c>
      <c r="K7" s="2" t="s">
        <v>5</v>
      </c>
    </row>
    <row r="8" spans="1:11" s="3" customFormat="1" ht="24.95" customHeight="1" x14ac:dyDescent="0.3">
      <c r="A8" s="5"/>
      <c r="B8" s="11" t="s">
        <v>4</v>
      </c>
      <c r="C8" s="7" t="s">
        <v>0</v>
      </c>
      <c r="D8" s="11" t="s">
        <v>4</v>
      </c>
      <c r="E8" s="7" t="s">
        <v>0</v>
      </c>
      <c r="F8" s="11" t="s">
        <v>4</v>
      </c>
      <c r="G8" s="7" t="s">
        <v>0</v>
      </c>
      <c r="H8" s="11" t="s">
        <v>4</v>
      </c>
      <c r="I8" s="7" t="s">
        <v>0</v>
      </c>
      <c r="J8" s="11" t="s">
        <v>4</v>
      </c>
      <c r="K8" s="7" t="s">
        <v>0</v>
      </c>
    </row>
    <row r="9" spans="1:11" ht="24.95" customHeight="1" x14ac:dyDescent="0.3">
      <c r="A9" s="104" t="s">
        <v>14</v>
      </c>
      <c r="B9" s="19"/>
      <c r="C9" s="20"/>
      <c r="D9" s="20"/>
      <c r="E9" s="20"/>
      <c r="F9" s="20"/>
      <c r="G9" s="20"/>
      <c r="H9" s="20"/>
      <c r="I9" s="20"/>
      <c r="J9" s="20"/>
      <c r="K9" s="20"/>
    </row>
    <row r="10" spans="1:11" ht="24.95" customHeight="1" x14ac:dyDescent="0.3">
      <c r="A10" s="21" t="s">
        <v>10</v>
      </c>
      <c r="B10" s="22">
        <v>52</v>
      </c>
      <c r="C10" s="23">
        <v>990189000</v>
      </c>
      <c r="D10" s="23">
        <v>21</v>
      </c>
      <c r="E10" s="23">
        <v>31545000</v>
      </c>
      <c r="F10" s="23">
        <v>9</v>
      </c>
      <c r="G10" s="23">
        <v>17200000</v>
      </c>
      <c r="H10" s="23">
        <v>9</v>
      </c>
      <c r="I10" s="23">
        <v>17200000</v>
      </c>
      <c r="J10" s="23">
        <f>SUM(B10+D10+F10+H10)</f>
        <v>91</v>
      </c>
      <c r="K10" s="23">
        <f>SUM(C10+E10+G10+I10)</f>
        <v>1056134000</v>
      </c>
    </row>
    <row r="11" spans="1:11" s="27" customFormat="1" ht="24.95" customHeight="1" x14ac:dyDescent="0.3">
      <c r="A11" s="24" t="s">
        <v>27</v>
      </c>
      <c r="B11" s="25">
        <f>SUM(B10)</f>
        <v>52</v>
      </c>
      <c r="C11" s="26">
        <f>SUM(C10)</f>
        <v>990189000</v>
      </c>
      <c r="D11" s="25">
        <f t="shared" ref="D11:K11" si="0">SUM(D10)</f>
        <v>21</v>
      </c>
      <c r="E11" s="26">
        <f t="shared" si="0"/>
        <v>31545000</v>
      </c>
      <c r="F11" s="25">
        <f t="shared" si="0"/>
        <v>9</v>
      </c>
      <c r="G11" s="26">
        <f t="shared" si="0"/>
        <v>17200000</v>
      </c>
      <c r="H11" s="25">
        <f t="shared" si="0"/>
        <v>9</v>
      </c>
      <c r="I11" s="26">
        <f t="shared" si="0"/>
        <v>17200000</v>
      </c>
      <c r="J11" s="25">
        <f t="shared" si="0"/>
        <v>91</v>
      </c>
      <c r="K11" s="26">
        <f t="shared" si="0"/>
        <v>1056134000</v>
      </c>
    </row>
    <row r="12" spans="1:11" s="18" customFormat="1" ht="24.95" customHeight="1" x14ac:dyDescent="0.3">
      <c r="A12" s="105" t="s">
        <v>25</v>
      </c>
      <c r="B12" s="19"/>
      <c r="C12" s="20"/>
      <c r="D12" s="28"/>
      <c r="E12" s="20"/>
      <c r="F12" s="20"/>
      <c r="G12" s="20"/>
      <c r="H12" s="20"/>
      <c r="I12" s="20"/>
      <c r="J12" s="20"/>
      <c r="K12" s="20"/>
    </row>
    <row r="13" spans="1:11" s="18" customFormat="1" ht="24.95" customHeight="1" x14ac:dyDescent="0.3">
      <c r="A13" s="100" t="s">
        <v>15</v>
      </c>
      <c r="B13" s="29"/>
      <c r="C13" s="30"/>
      <c r="D13" s="31"/>
      <c r="E13" s="30"/>
      <c r="F13" s="30"/>
      <c r="G13" s="30"/>
      <c r="H13" s="30"/>
      <c r="I13" s="30"/>
      <c r="J13" s="30"/>
      <c r="K13" s="30"/>
    </row>
    <row r="14" spans="1:11" s="18" customFormat="1" ht="24.95" customHeight="1" x14ac:dyDescent="0.3">
      <c r="A14" s="1" t="s">
        <v>30</v>
      </c>
      <c r="B14" s="29">
        <v>25</v>
      </c>
      <c r="C14" s="30">
        <v>11049528</v>
      </c>
      <c r="D14" s="31">
        <v>17</v>
      </c>
      <c r="E14" s="30">
        <v>7871661</v>
      </c>
      <c r="F14" s="30">
        <v>15</v>
      </c>
      <c r="G14" s="30">
        <v>7681926</v>
      </c>
      <c r="H14" s="30">
        <v>15</v>
      </c>
      <c r="I14" s="30">
        <v>7681926</v>
      </c>
      <c r="J14" s="30">
        <f>SUM(B14+D14+F14+H14)</f>
        <v>72</v>
      </c>
      <c r="K14" s="30">
        <f>SUM(C14+E14+G14+I14)</f>
        <v>34285041</v>
      </c>
    </row>
    <row r="15" spans="1:11" s="18" customFormat="1" ht="24.95" customHeight="1" x14ac:dyDescent="0.3">
      <c r="A15" s="21" t="s">
        <v>31</v>
      </c>
      <c r="B15" s="22">
        <v>13</v>
      </c>
      <c r="C15" s="23">
        <v>1160000</v>
      </c>
      <c r="D15" s="22">
        <v>10</v>
      </c>
      <c r="E15" s="23">
        <v>980000</v>
      </c>
      <c r="F15" s="22">
        <v>10</v>
      </c>
      <c r="G15" s="23">
        <v>980000</v>
      </c>
      <c r="H15" s="22">
        <v>10</v>
      </c>
      <c r="I15" s="23">
        <v>980000</v>
      </c>
      <c r="J15" s="30">
        <f>SUM(B15+D15+F15+H15)</f>
        <v>43</v>
      </c>
      <c r="K15" s="30">
        <f>SUM(C15+E15+G15+I15)</f>
        <v>4100000</v>
      </c>
    </row>
    <row r="16" spans="1:11" s="146" customFormat="1" ht="24.95" customHeight="1" x14ac:dyDescent="0.3">
      <c r="A16" s="32" t="s">
        <v>27</v>
      </c>
      <c r="B16" s="26">
        <f>SUM(B14:B15)</f>
        <v>38</v>
      </c>
      <c r="C16" s="32">
        <f>SUM(C14:C15)</f>
        <v>12209528</v>
      </c>
      <c r="D16" s="26">
        <f t="shared" ref="D16:J16" si="1">SUM(D14:D15)</f>
        <v>27</v>
      </c>
      <c r="E16" s="32">
        <f t="shared" si="1"/>
        <v>8851661</v>
      </c>
      <c r="F16" s="26">
        <f t="shared" si="1"/>
        <v>25</v>
      </c>
      <c r="G16" s="32">
        <f t="shared" si="1"/>
        <v>8661926</v>
      </c>
      <c r="H16" s="26">
        <f t="shared" si="1"/>
        <v>25</v>
      </c>
      <c r="I16" s="32">
        <f t="shared" si="1"/>
        <v>8661926</v>
      </c>
      <c r="J16" s="26">
        <f t="shared" si="1"/>
        <v>115</v>
      </c>
      <c r="K16" s="26">
        <f>SUM(K14:K15)</f>
        <v>38385041</v>
      </c>
    </row>
    <row r="17" spans="1:11" s="18" customFormat="1" ht="24.95" customHeight="1" x14ac:dyDescent="0.3">
      <c r="A17" s="39" t="s">
        <v>26</v>
      </c>
      <c r="B17" s="33"/>
      <c r="C17" s="30"/>
      <c r="D17" s="31"/>
      <c r="E17" s="30"/>
      <c r="F17" s="30"/>
      <c r="G17" s="30"/>
      <c r="H17" s="30"/>
      <c r="I17" s="30"/>
      <c r="J17" s="30"/>
      <c r="K17" s="30"/>
    </row>
    <row r="18" spans="1:11" s="18" customFormat="1" ht="24.95" customHeight="1" x14ac:dyDescent="0.3">
      <c r="A18" s="1" t="s">
        <v>17</v>
      </c>
      <c r="B18" s="29">
        <v>3</v>
      </c>
      <c r="C18" s="30">
        <v>800000</v>
      </c>
      <c r="D18" s="31">
        <v>3</v>
      </c>
      <c r="E18" s="30">
        <v>800000</v>
      </c>
      <c r="F18" s="30">
        <v>3</v>
      </c>
      <c r="G18" s="30">
        <v>800000</v>
      </c>
      <c r="H18" s="30">
        <v>3</v>
      </c>
      <c r="I18" s="30">
        <v>800000</v>
      </c>
      <c r="J18" s="30">
        <f t="shared" ref="J18:K20" si="2">SUM(B18+D18+F18+H18)</f>
        <v>12</v>
      </c>
      <c r="K18" s="30">
        <f t="shared" si="2"/>
        <v>3200000</v>
      </c>
    </row>
    <row r="19" spans="1:11" s="18" customFormat="1" ht="24.95" customHeight="1" x14ac:dyDescent="0.3">
      <c r="A19" s="34" t="s">
        <v>18</v>
      </c>
      <c r="B19" s="29">
        <v>3</v>
      </c>
      <c r="C19" s="30">
        <v>9000000</v>
      </c>
      <c r="D19" s="31">
        <v>3</v>
      </c>
      <c r="E19" s="30">
        <v>9000000</v>
      </c>
      <c r="F19" s="30">
        <v>4</v>
      </c>
      <c r="G19" s="30">
        <v>17000000</v>
      </c>
      <c r="H19" s="30">
        <v>3</v>
      </c>
      <c r="I19" s="30">
        <v>9000000</v>
      </c>
      <c r="J19" s="30">
        <f t="shared" si="2"/>
        <v>13</v>
      </c>
      <c r="K19" s="30">
        <f t="shared" si="2"/>
        <v>44000000</v>
      </c>
    </row>
    <row r="20" spans="1:11" s="18" customFormat="1" ht="24.95" customHeight="1" x14ac:dyDescent="0.3">
      <c r="A20" s="34" t="s">
        <v>43</v>
      </c>
      <c r="B20" s="29">
        <v>1</v>
      </c>
      <c r="C20" s="30">
        <v>200000</v>
      </c>
      <c r="D20" s="31">
        <v>1</v>
      </c>
      <c r="E20" s="30">
        <v>200000</v>
      </c>
      <c r="F20" s="30">
        <v>1</v>
      </c>
      <c r="G20" s="30">
        <v>200000</v>
      </c>
      <c r="H20" s="30">
        <v>1</v>
      </c>
      <c r="I20" s="30">
        <v>200000</v>
      </c>
      <c r="J20" s="30">
        <f t="shared" si="2"/>
        <v>4</v>
      </c>
      <c r="K20" s="30">
        <f t="shared" si="2"/>
        <v>800000</v>
      </c>
    </row>
    <row r="21" spans="1:11" s="146" customFormat="1" ht="24.95" customHeight="1" x14ac:dyDescent="0.3">
      <c r="A21" s="32" t="s">
        <v>27</v>
      </c>
      <c r="B21" s="26">
        <f>SUM(B18:B20)</f>
        <v>7</v>
      </c>
      <c r="C21" s="26">
        <f t="shared" ref="C21:K21" si="3">SUM(C18:C20)</f>
        <v>10000000</v>
      </c>
      <c r="D21" s="26">
        <f t="shared" si="3"/>
        <v>7</v>
      </c>
      <c r="E21" s="26">
        <f t="shared" si="3"/>
        <v>10000000</v>
      </c>
      <c r="F21" s="26">
        <f t="shared" si="3"/>
        <v>8</v>
      </c>
      <c r="G21" s="26">
        <f t="shared" si="3"/>
        <v>18000000</v>
      </c>
      <c r="H21" s="26">
        <f t="shared" si="3"/>
        <v>7</v>
      </c>
      <c r="I21" s="26">
        <f t="shared" si="3"/>
        <v>10000000</v>
      </c>
      <c r="J21" s="26">
        <f t="shared" si="3"/>
        <v>29</v>
      </c>
      <c r="K21" s="26">
        <f t="shared" si="3"/>
        <v>48000000</v>
      </c>
    </row>
    <row r="22" spans="1:11" s="18" customFormat="1" ht="24.95" customHeight="1" x14ac:dyDescent="0.3">
      <c r="B22" s="35"/>
      <c r="C22" s="36"/>
      <c r="D22" s="35"/>
      <c r="E22" s="36"/>
      <c r="F22" s="35"/>
      <c r="G22" s="36"/>
      <c r="H22" s="35"/>
      <c r="I22" s="36"/>
      <c r="J22" s="35"/>
      <c r="K22" s="36"/>
    </row>
    <row r="23" spans="1:11" s="18" customFormat="1" ht="21.95" customHeight="1" x14ac:dyDescent="0.3">
      <c r="A23" s="99" t="s">
        <v>29</v>
      </c>
      <c r="B23" s="19"/>
      <c r="C23" s="20"/>
      <c r="D23" s="28"/>
      <c r="E23" s="20"/>
      <c r="F23" s="20"/>
      <c r="G23" s="20"/>
      <c r="H23" s="20"/>
      <c r="I23" s="20"/>
      <c r="J23" s="20"/>
      <c r="K23" s="20"/>
    </row>
    <row r="24" spans="1:11" s="18" customFormat="1" ht="21.95" customHeight="1" x14ac:dyDescent="0.3">
      <c r="A24" s="1" t="s">
        <v>19</v>
      </c>
      <c r="B24" s="29">
        <v>4</v>
      </c>
      <c r="C24" s="30">
        <v>430000</v>
      </c>
      <c r="D24" s="31">
        <v>4</v>
      </c>
      <c r="E24" s="30">
        <v>430000</v>
      </c>
      <c r="F24" s="30">
        <v>4</v>
      </c>
      <c r="G24" s="30">
        <v>430000</v>
      </c>
      <c r="H24" s="30">
        <v>4</v>
      </c>
      <c r="I24" s="30">
        <v>430000</v>
      </c>
      <c r="J24" s="30">
        <f>SUM(B24+D24+F24+H24)</f>
        <v>16</v>
      </c>
      <c r="K24" s="30">
        <f>SUM(C24+E24+G24+I24)</f>
        <v>1720000</v>
      </c>
    </row>
    <row r="25" spans="1:11" s="18" customFormat="1" ht="21.95" customHeight="1" x14ac:dyDescent="0.3">
      <c r="A25" s="1" t="s">
        <v>20</v>
      </c>
      <c r="B25" s="29">
        <v>2</v>
      </c>
      <c r="C25" s="30">
        <v>30000</v>
      </c>
      <c r="D25" s="31">
        <v>2</v>
      </c>
      <c r="E25" s="30">
        <v>30000</v>
      </c>
      <c r="F25" s="30">
        <v>2</v>
      </c>
      <c r="G25" s="30">
        <v>30000</v>
      </c>
      <c r="H25" s="30">
        <v>2</v>
      </c>
      <c r="I25" s="30">
        <v>30000</v>
      </c>
      <c r="J25" s="30">
        <f t="shared" ref="J25:K27" si="4">SUM(B25+D25+F25+H25)</f>
        <v>8</v>
      </c>
      <c r="K25" s="30">
        <f t="shared" si="4"/>
        <v>120000</v>
      </c>
    </row>
    <row r="26" spans="1:11" s="18" customFormat="1" ht="21.95" customHeight="1" x14ac:dyDescent="0.3">
      <c r="A26" s="1" t="s">
        <v>21</v>
      </c>
      <c r="B26" s="29">
        <v>4</v>
      </c>
      <c r="C26" s="30">
        <v>320000</v>
      </c>
      <c r="D26" s="31">
        <v>4</v>
      </c>
      <c r="E26" s="30">
        <v>320000</v>
      </c>
      <c r="F26" s="30">
        <v>4</v>
      </c>
      <c r="G26" s="30">
        <v>320000</v>
      </c>
      <c r="H26" s="30">
        <v>4</v>
      </c>
      <c r="I26" s="30">
        <v>320000</v>
      </c>
      <c r="J26" s="30">
        <f t="shared" si="4"/>
        <v>16</v>
      </c>
      <c r="K26" s="30">
        <f t="shared" si="4"/>
        <v>1280000</v>
      </c>
    </row>
    <row r="27" spans="1:11" s="18" customFormat="1" ht="21.95" customHeight="1" x14ac:dyDescent="0.3">
      <c r="A27" s="34" t="s">
        <v>36</v>
      </c>
      <c r="B27" s="29">
        <v>5</v>
      </c>
      <c r="C27" s="30">
        <v>7200000</v>
      </c>
      <c r="D27" s="31">
        <v>5</v>
      </c>
      <c r="E27" s="30">
        <v>7730000</v>
      </c>
      <c r="F27" s="30">
        <v>5</v>
      </c>
      <c r="G27" s="30">
        <v>8326000</v>
      </c>
      <c r="H27" s="30">
        <v>5</v>
      </c>
      <c r="I27" s="30">
        <v>8422000</v>
      </c>
      <c r="J27" s="30">
        <f t="shared" si="4"/>
        <v>20</v>
      </c>
      <c r="K27" s="30">
        <f t="shared" si="4"/>
        <v>31678000</v>
      </c>
    </row>
    <row r="28" spans="1:11" s="18" customFormat="1" ht="21.95" customHeight="1" x14ac:dyDescent="0.3">
      <c r="A28" s="1" t="s">
        <v>37</v>
      </c>
      <c r="B28" s="29">
        <v>3</v>
      </c>
      <c r="C28" s="30">
        <v>184000</v>
      </c>
      <c r="D28" s="31">
        <v>3</v>
      </c>
      <c r="E28" s="30">
        <v>184000</v>
      </c>
      <c r="F28" s="30">
        <v>3</v>
      </c>
      <c r="G28" s="30">
        <v>184000</v>
      </c>
      <c r="H28" s="30">
        <v>3</v>
      </c>
      <c r="I28" s="30">
        <v>184000</v>
      </c>
      <c r="J28" s="30">
        <f>SUM(B28+D28+F28+H28)</f>
        <v>12</v>
      </c>
      <c r="K28" s="30">
        <f>SUM(C28+E28+G28+I28)</f>
        <v>736000</v>
      </c>
    </row>
    <row r="29" spans="1:11" s="27" customFormat="1" ht="21.95" customHeight="1" x14ac:dyDescent="0.3">
      <c r="A29" s="24" t="s">
        <v>27</v>
      </c>
      <c r="B29" s="25">
        <f>SUM(B24:B28)</f>
        <v>18</v>
      </c>
      <c r="C29" s="32">
        <f>SUM(C24:C28)</f>
        <v>8164000</v>
      </c>
      <c r="D29" s="25">
        <f t="shared" ref="D29:K29" si="5">SUM(D24:D28)</f>
        <v>18</v>
      </c>
      <c r="E29" s="32">
        <f t="shared" si="5"/>
        <v>8694000</v>
      </c>
      <c r="F29" s="25">
        <f t="shared" si="5"/>
        <v>18</v>
      </c>
      <c r="G29" s="32">
        <f t="shared" si="5"/>
        <v>9290000</v>
      </c>
      <c r="H29" s="25">
        <f t="shared" si="5"/>
        <v>18</v>
      </c>
      <c r="I29" s="32">
        <f t="shared" si="5"/>
        <v>9386000</v>
      </c>
      <c r="J29" s="25">
        <f t="shared" si="5"/>
        <v>72</v>
      </c>
      <c r="K29" s="32">
        <f t="shared" si="5"/>
        <v>35534000</v>
      </c>
    </row>
    <row r="30" spans="1:11" s="18" customFormat="1" ht="21.95" customHeight="1" x14ac:dyDescent="0.3">
      <c r="A30" s="106" t="s">
        <v>32</v>
      </c>
      <c r="B30" s="29"/>
      <c r="C30" s="30"/>
      <c r="D30" s="31"/>
      <c r="E30" s="30"/>
      <c r="F30" s="30"/>
      <c r="G30" s="30"/>
      <c r="H30" s="30"/>
      <c r="I30" s="30"/>
      <c r="J30" s="30"/>
      <c r="K30" s="30"/>
    </row>
    <row r="31" spans="1:11" s="18" customFormat="1" ht="21.95" customHeight="1" x14ac:dyDescent="0.3">
      <c r="A31" s="1" t="s">
        <v>38</v>
      </c>
      <c r="B31" s="29">
        <v>7</v>
      </c>
      <c r="C31" s="30">
        <v>620000</v>
      </c>
      <c r="D31" s="31">
        <v>7</v>
      </c>
      <c r="E31" s="30">
        <v>620000</v>
      </c>
      <c r="F31" s="30">
        <v>7</v>
      </c>
      <c r="G31" s="30">
        <v>620000</v>
      </c>
      <c r="H31" s="30">
        <v>7</v>
      </c>
      <c r="I31" s="30">
        <v>620000</v>
      </c>
      <c r="J31" s="30">
        <f>SUM(B31+D31+F31+H31)</f>
        <v>28</v>
      </c>
      <c r="K31" s="30">
        <f>SUM(C31+E31+G31+I31)</f>
        <v>2480000</v>
      </c>
    </row>
    <row r="32" spans="1:11" s="27" customFormat="1" ht="21.95" customHeight="1" x14ac:dyDescent="0.3">
      <c r="A32" s="24" t="s">
        <v>27</v>
      </c>
      <c r="B32" s="25">
        <f>SUM(B31)</f>
        <v>7</v>
      </c>
      <c r="C32" s="32">
        <f>SUM(C31)</f>
        <v>620000</v>
      </c>
      <c r="D32" s="25">
        <f t="shared" ref="D32:K32" si="6">SUM(D31)</f>
        <v>7</v>
      </c>
      <c r="E32" s="32">
        <f t="shared" si="6"/>
        <v>620000</v>
      </c>
      <c r="F32" s="25">
        <f t="shared" si="6"/>
        <v>7</v>
      </c>
      <c r="G32" s="32">
        <f t="shared" si="6"/>
        <v>620000</v>
      </c>
      <c r="H32" s="25">
        <f t="shared" si="6"/>
        <v>7</v>
      </c>
      <c r="I32" s="32">
        <f t="shared" si="6"/>
        <v>620000</v>
      </c>
      <c r="J32" s="25">
        <f t="shared" si="6"/>
        <v>28</v>
      </c>
      <c r="K32" s="32">
        <f t="shared" si="6"/>
        <v>2480000</v>
      </c>
    </row>
    <row r="33" spans="1:11" s="18" customFormat="1" ht="21.95" customHeight="1" x14ac:dyDescent="0.3">
      <c r="A33" s="106" t="s">
        <v>34</v>
      </c>
      <c r="B33" s="29"/>
      <c r="C33" s="30"/>
      <c r="D33" s="31"/>
      <c r="E33" s="30"/>
      <c r="F33" s="30"/>
      <c r="G33" s="30"/>
      <c r="H33" s="30"/>
      <c r="I33" s="30"/>
      <c r="J33" s="30"/>
      <c r="K33" s="30"/>
    </row>
    <row r="34" spans="1:11" s="18" customFormat="1" ht="21.95" customHeight="1" x14ac:dyDescent="0.3">
      <c r="A34" s="1" t="s">
        <v>23</v>
      </c>
      <c r="B34" s="29">
        <v>2</v>
      </c>
      <c r="C34" s="30">
        <v>15050000</v>
      </c>
      <c r="D34" s="31">
        <v>1</v>
      </c>
      <c r="E34" s="30">
        <v>50000</v>
      </c>
      <c r="F34" s="30">
        <v>2</v>
      </c>
      <c r="G34" s="30">
        <v>3550000</v>
      </c>
      <c r="H34" s="30">
        <v>2</v>
      </c>
      <c r="I34" s="30">
        <v>350050000</v>
      </c>
      <c r="J34" s="30">
        <f t="shared" ref="J34:K35" si="7">SUM(B34+D34+F34+H34)</f>
        <v>7</v>
      </c>
      <c r="K34" s="30">
        <f t="shared" si="7"/>
        <v>368700000</v>
      </c>
    </row>
    <row r="35" spans="1:11" s="18" customFormat="1" ht="21.95" customHeight="1" x14ac:dyDescent="0.3">
      <c r="A35" s="1" t="s">
        <v>53</v>
      </c>
      <c r="B35" s="29">
        <v>2</v>
      </c>
      <c r="C35" s="30">
        <v>3038000</v>
      </c>
      <c r="D35" s="31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f t="shared" si="7"/>
        <v>2</v>
      </c>
      <c r="K35" s="30">
        <f t="shared" si="7"/>
        <v>3038000</v>
      </c>
    </row>
    <row r="36" spans="1:11" s="146" customFormat="1" ht="21.95" customHeight="1" x14ac:dyDescent="0.3">
      <c r="A36" s="32" t="s">
        <v>27</v>
      </c>
      <c r="B36" s="26">
        <f>SUM(B34:B35)</f>
        <v>4</v>
      </c>
      <c r="C36" s="26">
        <f t="shared" ref="C36:K36" si="8">SUM(C34:C35)</f>
        <v>18088000</v>
      </c>
      <c r="D36" s="26">
        <f t="shared" si="8"/>
        <v>1</v>
      </c>
      <c r="E36" s="26">
        <f t="shared" si="8"/>
        <v>50000</v>
      </c>
      <c r="F36" s="26">
        <f t="shared" si="8"/>
        <v>2</v>
      </c>
      <c r="G36" s="26">
        <f t="shared" si="8"/>
        <v>3550000</v>
      </c>
      <c r="H36" s="26">
        <f t="shared" si="8"/>
        <v>2</v>
      </c>
      <c r="I36" s="26">
        <f t="shared" si="8"/>
        <v>350050000</v>
      </c>
      <c r="J36" s="26">
        <f t="shared" si="8"/>
        <v>9</v>
      </c>
      <c r="K36" s="26">
        <f t="shared" si="8"/>
        <v>371738000</v>
      </c>
    </row>
    <row r="37" spans="1:11" s="18" customFormat="1" ht="21.95" customHeight="1" x14ac:dyDescent="0.3">
      <c r="A37" s="106" t="s">
        <v>35</v>
      </c>
      <c r="B37" s="29"/>
      <c r="C37" s="30"/>
      <c r="D37" s="31"/>
      <c r="E37" s="30"/>
      <c r="F37" s="30"/>
      <c r="G37" s="30"/>
      <c r="H37" s="30"/>
      <c r="I37" s="30"/>
      <c r="J37" s="30"/>
      <c r="K37" s="30"/>
    </row>
    <row r="38" spans="1:11" ht="21.95" customHeight="1" x14ac:dyDescent="0.3">
      <c r="A38" s="107" t="s">
        <v>42</v>
      </c>
      <c r="B38" s="29"/>
      <c r="C38" s="37"/>
      <c r="D38" s="31"/>
      <c r="E38" s="30"/>
      <c r="F38" s="30"/>
      <c r="G38" s="30"/>
      <c r="H38" s="30"/>
      <c r="I38" s="30"/>
      <c r="J38" s="30"/>
      <c r="K38" s="30"/>
    </row>
    <row r="39" spans="1:11" s="18" customFormat="1" ht="21.95" customHeight="1" x14ac:dyDescent="0.3">
      <c r="A39" s="1" t="s">
        <v>24</v>
      </c>
      <c r="B39" s="29">
        <v>15</v>
      </c>
      <c r="C39" s="30">
        <v>2763120</v>
      </c>
      <c r="D39" s="31">
        <v>15</v>
      </c>
      <c r="E39" s="30">
        <v>2763120</v>
      </c>
      <c r="F39" s="30">
        <v>15</v>
      </c>
      <c r="G39" s="30">
        <v>2763120</v>
      </c>
      <c r="H39" s="30">
        <v>15</v>
      </c>
      <c r="I39" s="30">
        <v>2763120</v>
      </c>
      <c r="J39" s="30">
        <f t="shared" ref="J39:K39" si="9">SUM(B39+D39+F39+H39)</f>
        <v>60</v>
      </c>
      <c r="K39" s="30">
        <f t="shared" si="9"/>
        <v>11052480</v>
      </c>
    </row>
    <row r="40" spans="1:11" s="18" customFormat="1" ht="21.95" customHeight="1" x14ac:dyDescent="0.3">
      <c r="A40" s="1" t="s">
        <v>52</v>
      </c>
      <c r="B40" s="29">
        <v>4</v>
      </c>
      <c r="C40" s="30">
        <v>4116000</v>
      </c>
      <c r="D40" s="31">
        <v>1</v>
      </c>
      <c r="E40" s="30">
        <v>1116000</v>
      </c>
      <c r="F40" s="30">
        <v>2</v>
      </c>
      <c r="G40" s="30">
        <v>26116000</v>
      </c>
      <c r="H40" s="30">
        <v>1</v>
      </c>
      <c r="I40" s="30">
        <v>1116000</v>
      </c>
      <c r="J40" s="30">
        <f>SUM(B40+D40+F40+H40)</f>
        <v>8</v>
      </c>
      <c r="K40" s="30">
        <f>SUM(C40+E40+G40+I40)</f>
        <v>32464000</v>
      </c>
    </row>
    <row r="41" spans="1:11" s="18" customFormat="1" ht="21.95" customHeight="1" x14ac:dyDescent="0.3">
      <c r="A41" s="24" t="s">
        <v>27</v>
      </c>
      <c r="B41" s="25">
        <f>SUM(B39:B40)</f>
        <v>19</v>
      </c>
      <c r="C41" s="32">
        <f>SUM(C39:C40)</f>
        <v>6879120</v>
      </c>
      <c r="D41" s="25">
        <f t="shared" ref="D41:K41" si="10">SUM(D39:D40)</f>
        <v>16</v>
      </c>
      <c r="E41" s="32">
        <f t="shared" si="10"/>
        <v>3879120</v>
      </c>
      <c r="F41" s="25">
        <f t="shared" si="10"/>
        <v>17</v>
      </c>
      <c r="G41" s="32">
        <f t="shared" si="10"/>
        <v>28879120</v>
      </c>
      <c r="H41" s="25">
        <f t="shared" si="10"/>
        <v>16</v>
      </c>
      <c r="I41" s="32">
        <f t="shared" si="10"/>
        <v>3879120</v>
      </c>
      <c r="J41" s="25">
        <f t="shared" si="10"/>
        <v>68</v>
      </c>
      <c r="K41" s="32">
        <f t="shared" si="10"/>
        <v>43516480</v>
      </c>
    </row>
    <row r="42" spans="1:11" s="27" customFormat="1" ht="21.95" customHeight="1" x14ac:dyDescent="0.3">
      <c r="A42" s="24" t="s">
        <v>28</v>
      </c>
      <c r="B42" s="26">
        <f>SUM(B11+B16+B21+B29+B32+B36+B41)</f>
        <v>145</v>
      </c>
      <c r="C42" s="26">
        <f t="shared" ref="C42:K42" si="11">SUM(C11+C16+C21+C29+C32+C36+C41)</f>
        <v>1046149648</v>
      </c>
      <c r="D42" s="26">
        <f t="shared" si="11"/>
        <v>97</v>
      </c>
      <c r="E42" s="26">
        <f t="shared" si="11"/>
        <v>63639781</v>
      </c>
      <c r="F42" s="26">
        <f t="shared" si="11"/>
        <v>86</v>
      </c>
      <c r="G42" s="26">
        <f t="shared" si="11"/>
        <v>86201046</v>
      </c>
      <c r="H42" s="26">
        <f t="shared" si="11"/>
        <v>84</v>
      </c>
      <c r="I42" s="26">
        <f t="shared" si="11"/>
        <v>399797046</v>
      </c>
      <c r="J42" s="26">
        <f t="shared" si="11"/>
        <v>412</v>
      </c>
      <c r="K42" s="26">
        <f t="shared" si="11"/>
        <v>1595787521</v>
      </c>
    </row>
    <row r="43" spans="1:11" ht="24.95" customHeight="1" x14ac:dyDescent="0.3">
      <c r="H43" s="17"/>
      <c r="I43" s="17"/>
      <c r="J43" s="17"/>
      <c r="K43" s="17"/>
    </row>
    <row r="44" spans="1:11" ht="24.95" customHeight="1" x14ac:dyDescent="0.3">
      <c r="B44" s="17"/>
      <c r="C44" s="17"/>
      <c r="H44" s="17"/>
      <c r="I44" s="17"/>
      <c r="J44" s="17"/>
      <c r="K44" s="17"/>
    </row>
  </sheetData>
  <mergeCells count="10">
    <mergeCell ref="B6:C6"/>
    <mergeCell ref="D6:E6"/>
    <mergeCell ref="F6:G6"/>
    <mergeCell ref="H6:I6"/>
    <mergeCell ref="J6:K6"/>
    <mergeCell ref="J1:K1"/>
    <mergeCell ref="A2:K2"/>
    <mergeCell ref="A3:K3"/>
    <mergeCell ref="A4:K4"/>
    <mergeCell ref="A5:K5"/>
  </mergeCells>
  <pageMargins left="0.19685039370078741" right="0.19685039370078741" top="0.74803149606299213" bottom="0.19685039370078741" header="0.31496062992125984" footer="0.31496062992125984"/>
  <pageSetup paperSize="9" scale="95" orientation="landscape" verticalDpi="300" r:id="rId1"/>
  <headerFooter>
    <oddFooter xml:space="preserve">&amp;L&amp;"TH SarabunIT๙,Regular"&amp;16แผนพัฒนาท้องถิ่นสี่ปี (พ.ศ.๒๕61 - ๒๕๖4) การเพิ่มเติมและเปลี่ยนแปลง ครั้งที่ 1/2560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25" workbookViewId="0">
      <selection activeCell="L18" sqref="L18"/>
    </sheetView>
  </sheetViews>
  <sheetFormatPr defaultRowHeight="16.5" customHeight="1" x14ac:dyDescent="0.2"/>
  <cols>
    <col min="1" max="1" width="40.625" style="118" customWidth="1"/>
    <col min="2" max="2" width="7.625" style="119" customWidth="1"/>
    <col min="3" max="3" width="13.625" style="119" customWidth="1"/>
    <col min="4" max="4" width="7.625" style="120" customWidth="1"/>
    <col min="5" max="5" width="13.625" style="120" customWidth="1"/>
    <col min="6" max="6" width="7.625" style="120" customWidth="1"/>
    <col min="7" max="7" width="13.625" style="120" customWidth="1"/>
    <col min="8" max="8" width="7.625" style="119" customWidth="1"/>
    <col min="9" max="9" width="13.625" style="119" customWidth="1"/>
    <col min="10" max="10" width="7.625" style="119" customWidth="1"/>
    <col min="11" max="11" width="13.625" style="119" customWidth="1"/>
    <col min="12" max="16384" width="9" style="118"/>
  </cols>
  <sheetData>
    <row r="1" spans="1:11" s="108" customFormat="1" ht="16.5" customHeight="1" x14ac:dyDescent="0.2">
      <c r="B1" s="147"/>
      <c r="C1" s="147"/>
      <c r="D1" s="109"/>
      <c r="E1" s="109"/>
      <c r="F1" s="109"/>
      <c r="G1" s="109"/>
      <c r="H1" s="147"/>
      <c r="I1" s="147"/>
      <c r="J1" s="162" t="s">
        <v>11</v>
      </c>
      <c r="K1" s="162"/>
    </row>
    <row r="2" spans="1:11" s="108" customFormat="1" ht="16.5" customHeight="1" x14ac:dyDescent="0.2">
      <c r="A2" s="163" t="s">
        <v>12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s="108" customFormat="1" ht="16.5" customHeight="1" x14ac:dyDescent="0.2">
      <c r="A3" s="164" t="s">
        <v>41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s="108" customFormat="1" ht="16.5" customHeight="1" x14ac:dyDescent="0.2">
      <c r="A4" s="163" t="s">
        <v>13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1" s="112" customFormat="1" ht="16.5" customHeight="1" x14ac:dyDescent="0.2">
      <c r="A5" s="111" t="s">
        <v>1</v>
      </c>
      <c r="B5" s="165" t="s">
        <v>2</v>
      </c>
      <c r="C5" s="166"/>
      <c r="D5" s="167" t="s">
        <v>6</v>
      </c>
      <c r="E5" s="168"/>
      <c r="F5" s="169" t="s">
        <v>7</v>
      </c>
      <c r="G5" s="168"/>
      <c r="H5" s="167" t="s">
        <v>8</v>
      </c>
      <c r="I5" s="168"/>
      <c r="J5" s="165" t="s">
        <v>9</v>
      </c>
      <c r="K5" s="166"/>
    </row>
    <row r="6" spans="1:11" s="112" customFormat="1" ht="16.5" customHeight="1" x14ac:dyDescent="0.2">
      <c r="A6" s="113"/>
      <c r="B6" s="114" t="s">
        <v>3</v>
      </c>
      <c r="C6" s="114" t="s">
        <v>5</v>
      </c>
      <c r="D6" s="114" t="s">
        <v>3</v>
      </c>
      <c r="E6" s="114" t="s">
        <v>5</v>
      </c>
      <c r="F6" s="114" t="s">
        <v>3</v>
      </c>
      <c r="G6" s="114" t="s">
        <v>5</v>
      </c>
      <c r="H6" s="114" t="s">
        <v>3</v>
      </c>
      <c r="I6" s="114" t="s">
        <v>5</v>
      </c>
      <c r="J6" s="114" t="s">
        <v>3</v>
      </c>
      <c r="K6" s="114" t="s">
        <v>5</v>
      </c>
    </row>
    <row r="7" spans="1:11" s="112" customFormat="1" ht="16.5" customHeight="1" x14ac:dyDescent="0.2">
      <c r="A7" s="115"/>
      <c r="B7" s="116" t="s">
        <v>4</v>
      </c>
      <c r="C7" s="117" t="s">
        <v>0</v>
      </c>
      <c r="D7" s="116" t="s">
        <v>4</v>
      </c>
      <c r="E7" s="117" t="s">
        <v>0</v>
      </c>
      <c r="F7" s="116" t="s">
        <v>4</v>
      </c>
      <c r="G7" s="117" t="s">
        <v>0</v>
      </c>
      <c r="H7" s="116" t="s">
        <v>4</v>
      </c>
      <c r="I7" s="117" t="s">
        <v>0</v>
      </c>
      <c r="J7" s="116" t="s">
        <v>4</v>
      </c>
      <c r="K7" s="117" t="s">
        <v>0</v>
      </c>
    </row>
    <row r="8" spans="1:11" s="124" customFormat="1" ht="16.5" customHeight="1" x14ac:dyDescent="0.2">
      <c r="A8" s="121" t="s">
        <v>14</v>
      </c>
      <c r="B8" s="122"/>
      <c r="C8" s="123"/>
      <c r="D8" s="123"/>
      <c r="E8" s="123"/>
      <c r="F8" s="123"/>
      <c r="G8" s="123"/>
      <c r="H8" s="123"/>
      <c r="I8" s="123"/>
      <c r="J8" s="123"/>
      <c r="K8" s="123"/>
    </row>
    <row r="9" spans="1:11" s="108" customFormat="1" ht="16.5" customHeight="1" x14ac:dyDescent="0.2">
      <c r="A9" s="125" t="s">
        <v>10</v>
      </c>
      <c r="B9" s="126">
        <v>14</v>
      </c>
      <c r="C9" s="127">
        <v>146811000</v>
      </c>
      <c r="D9" s="127">
        <v>13</v>
      </c>
      <c r="E9" s="127">
        <v>17345000</v>
      </c>
      <c r="F9" s="127">
        <v>1</v>
      </c>
      <c r="G9" s="127">
        <v>3000000</v>
      </c>
      <c r="H9" s="127">
        <v>1</v>
      </c>
      <c r="I9" s="127">
        <v>3000000</v>
      </c>
      <c r="J9" s="127">
        <f>SUM(B9+D9+F9+H9)</f>
        <v>29</v>
      </c>
      <c r="K9" s="127">
        <f>SUM(C9+E9+G9+I9)</f>
        <v>170156000</v>
      </c>
    </row>
    <row r="10" spans="1:11" s="131" customFormat="1" ht="16.5" customHeight="1" x14ac:dyDescent="0.2">
      <c r="A10" s="128" t="s">
        <v>27</v>
      </c>
      <c r="B10" s="129">
        <f>SUM(B9)</f>
        <v>14</v>
      </c>
      <c r="C10" s="130">
        <f>SUM(C9)</f>
        <v>146811000</v>
      </c>
      <c r="D10" s="129">
        <f t="shared" ref="D10:K10" si="0">SUM(D9)</f>
        <v>13</v>
      </c>
      <c r="E10" s="130">
        <f t="shared" si="0"/>
        <v>17345000</v>
      </c>
      <c r="F10" s="129">
        <f t="shared" si="0"/>
        <v>1</v>
      </c>
      <c r="G10" s="130">
        <f t="shared" si="0"/>
        <v>3000000</v>
      </c>
      <c r="H10" s="129">
        <f t="shared" si="0"/>
        <v>1</v>
      </c>
      <c r="I10" s="130">
        <f t="shared" si="0"/>
        <v>3000000</v>
      </c>
      <c r="J10" s="129">
        <f t="shared" si="0"/>
        <v>29</v>
      </c>
      <c r="K10" s="130">
        <f t="shared" si="0"/>
        <v>170156000</v>
      </c>
    </row>
    <row r="11" spans="1:11" s="112" customFormat="1" ht="16.5" customHeight="1" x14ac:dyDescent="0.2">
      <c r="A11" s="132" t="s">
        <v>25</v>
      </c>
      <c r="B11" s="122"/>
      <c r="C11" s="123"/>
      <c r="D11" s="51"/>
      <c r="E11" s="123"/>
      <c r="F11" s="123"/>
      <c r="G11" s="123"/>
      <c r="H11" s="123"/>
      <c r="I11" s="123"/>
      <c r="J11" s="123"/>
      <c r="K11" s="123"/>
    </row>
    <row r="12" spans="1:11" s="112" customFormat="1" ht="16.5" customHeight="1" x14ac:dyDescent="0.2">
      <c r="A12" s="133" t="s">
        <v>15</v>
      </c>
      <c r="B12" s="134"/>
      <c r="C12" s="135"/>
      <c r="D12" s="53"/>
      <c r="E12" s="135"/>
      <c r="F12" s="135"/>
      <c r="G12" s="135"/>
      <c r="H12" s="135"/>
      <c r="I12" s="135"/>
      <c r="J12" s="135"/>
      <c r="K12" s="135"/>
    </row>
    <row r="13" spans="1:11" s="112" customFormat="1" ht="16.5" customHeight="1" x14ac:dyDescent="0.2">
      <c r="A13" s="136" t="s">
        <v>30</v>
      </c>
      <c r="B13" s="137">
        <v>2</v>
      </c>
      <c r="C13" s="138">
        <v>3100000</v>
      </c>
      <c r="D13" s="76">
        <v>2</v>
      </c>
      <c r="E13" s="138">
        <v>2218000</v>
      </c>
      <c r="F13" s="138">
        <v>1</v>
      </c>
      <c r="G13" s="138">
        <v>2200000</v>
      </c>
      <c r="H13" s="138">
        <v>1</v>
      </c>
      <c r="I13" s="138">
        <v>2200000</v>
      </c>
      <c r="J13" s="138">
        <f>SUM(B13+D13+F13+H13)</f>
        <v>6</v>
      </c>
      <c r="K13" s="138">
        <f>SUM(C13+E13+G13+I13)</f>
        <v>9718000</v>
      </c>
    </row>
    <row r="14" spans="1:11" s="112" customFormat="1" ht="16.5" customHeight="1" x14ac:dyDescent="0.2">
      <c r="A14" s="125" t="s">
        <v>31</v>
      </c>
      <c r="B14" s="126">
        <v>5</v>
      </c>
      <c r="C14" s="127">
        <v>530000</v>
      </c>
      <c r="D14" s="126">
        <v>2</v>
      </c>
      <c r="E14" s="127">
        <v>350000</v>
      </c>
      <c r="F14" s="126">
        <v>2</v>
      </c>
      <c r="G14" s="127">
        <v>350000</v>
      </c>
      <c r="H14" s="126">
        <v>2</v>
      </c>
      <c r="I14" s="127">
        <v>350000</v>
      </c>
      <c r="J14" s="138">
        <f>SUM(B14+D14+F14+H14)</f>
        <v>11</v>
      </c>
      <c r="K14" s="138">
        <f>SUM(C14+E14+G14+I14)</f>
        <v>1580000</v>
      </c>
    </row>
    <row r="15" spans="1:11" s="144" customFormat="1" ht="16.5" customHeight="1" x14ac:dyDescent="0.2">
      <c r="A15" s="139" t="s">
        <v>27</v>
      </c>
      <c r="B15" s="130">
        <f>SUM(B13:B14)</f>
        <v>7</v>
      </c>
      <c r="C15" s="139">
        <f>SUM(C13:C14)</f>
        <v>3630000</v>
      </c>
      <c r="D15" s="130">
        <f t="shared" ref="D15:J15" si="1">SUM(D13:D14)</f>
        <v>4</v>
      </c>
      <c r="E15" s="139">
        <f t="shared" si="1"/>
        <v>2568000</v>
      </c>
      <c r="F15" s="130">
        <f t="shared" si="1"/>
        <v>3</v>
      </c>
      <c r="G15" s="139">
        <f t="shared" si="1"/>
        <v>2550000</v>
      </c>
      <c r="H15" s="130">
        <f t="shared" si="1"/>
        <v>3</v>
      </c>
      <c r="I15" s="139">
        <f t="shared" si="1"/>
        <v>2550000</v>
      </c>
      <c r="J15" s="130">
        <f t="shared" si="1"/>
        <v>17</v>
      </c>
      <c r="K15" s="130">
        <f>SUM(K13:K14)</f>
        <v>11298000</v>
      </c>
    </row>
    <row r="16" spans="1:11" s="112" customFormat="1" ht="16.5" customHeight="1" x14ac:dyDescent="0.2">
      <c r="A16" s="140" t="s">
        <v>26</v>
      </c>
      <c r="B16" s="141"/>
      <c r="C16" s="138"/>
      <c r="D16" s="76"/>
      <c r="E16" s="138"/>
      <c r="F16" s="138"/>
      <c r="G16" s="138"/>
      <c r="H16" s="138"/>
      <c r="I16" s="138"/>
      <c r="J16" s="138"/>
      <c r="K16" s="138"/>
    </row>
    <row r="17" spans="1:11" s="149" customFormat="1" ht="16.5" customHeight="1" x14ac:dyDescent="0.2">
      <c r="A17" s="136" t="s">
        <v>45</v>
      </c>
      <c r="B17" s="148" t="s">
        <v>46</v>
      </c>
      <c r="C17" s="138">
        <v>0</v>
      </c>
      <c r="D17" s="76">
        <v>0</v>
      </c>
      <c r="E17" s="138">
        <v>0</v>
      </c>
      <c r="F17" s="138">
        <v>1</v>
      </c>
      <c r="G17" s="138">
        <v>8000000</v>
      </c>
      <c r="H17" s="138">
        <v>0</v>
      </c>
      <c r="I17" s="138">
        <v>0</v>
      </c>
      <c r="J17" s="138">
        <f t="shared" ref="J17:K19" si="2">SUM(B17+D17+F17+H17)</f>
        <v>1</v>
      </c>
      <c r="K17" s="138">
        <f t="shared" si="2"/>
        <v>8000000</v>
      </c>
    </row>
    <row r="18" spans="1:11" s="112" customFormat="1" ht="16.5" customHeight="1" x14ac:dyDescent="0.2">
      <c r="A18" s="136" t="s">
        <v>47</v>
      </c>
      <c r="B18" s="137">
        <v>1</v>
      </c>
      <c r="C18" s="138">
        <v>200000</v>
      </c>
      <c r="D18" s="76">
        <v>1</v>
      </c>
      <c r="E18" s="138">
        <v>200000</v>
      </c>
      <c r="F18" s="138">
        <v>1</v>
      </c>
      <c r="G18" s="138">
        <v>200000</v>
      </c>
      <c r="H18" s="138">
        <v>1</v>
      </c>
      <c r="I18" s="138">
        <v>200000</v>
      </c>
      <c r="J18" s="138">
        <f t="shared" si="2"/>
        <v>4</v>
      </c>
      <c r="K18" s="138">
        <f t="shared" si="2"/>
        <v>800000</v>
      </c>
    </row>
    <row r="19" spans="1:11" s="112" customFormat="1" ht="16.5" customHeight="1" x14ac:dyDescent="0.2">
      <c r="A19" s="136" t="s">
        <v>48</v>
      </c>
      <c r="B19" s="137">
        <v>1</v>
      </c>
      <c r="C19" s="138">
        <v>500000</v>
      </c>
      <c r="D19" s="76">
        <v>1</v>
      </c>
      <c r="E19" s="138">
        <v>500000</v>
      </c>
      <c r="F19" s="138">
        <v>1</v>
      </c>
      <c r="G19" s="138">
        <v>500000</v>
      </c>
      <c r="H19" s="138">
        <v>1</v>
      </c>
      <c r="I19" s="138">
        <v>500000</v>
      </c>
      <c r="J19" s="138">
        <f t="shared" si="2"/>
        <v>4</v>
      </c>
      <c r="K19" s="138">
        <f t="shared" si="2"/>
        <v>2000000</v>
      </c>
    </row>
    <row r="20" spans="1:11" s="145" customFormat="1" ht="16.5" customHeight="1" x14ac:dyDescent="0.2">
      <c r="A20" s="139" t="s">
        <v>27</v>
      </c>
      <c r="B20" s="130">
        <f t="shared" ref="B20:E20" si="3">SUM(B18:B19)</f>
        <v>2</v>
      </c>
      <c r="C20" s="130">
        <f t="shared" si="3"/>
        <v>700000</v>
      </c>
      <c r="D20" s="130">
        <f t="shared" si="3"/>
        <v>2</v>
      </c>
      <c r="E20" s="130">
        <f t="shared" si="3"/>
        <v>700000</v>
      </c>
      <c r="F20" s="130">
        <f>SUM(F17:F19)</f>
        <v>3</v>
      </c>
      <c r="G20" s="130">
        <f t="shared" ref="G20:K20" si="4">SUM(G17:G19)</f>
        <v>8700000</v>
      </c>
      <c r="H20" s="130">
        <f t="shared" si="4"/>
        <v>2</v>
      </c>
      <c r="I20" s="130">
        <f t="shared" si="4"/>
        <v>700000</v>
      </c>
      <c r="J20" s="130">
        <f t="shared" si="4"/>
        <v>9</v>
      </c>
      <c r="K20" s="130">
        <f t="shared" si="4"/>
        <v>10800000</v>
      </c>
    </row>
    <row r="21" spans="1:11" s="112" customFormat="1" ht="16.5" customHeight="1" x14ac:dyDescent="0.2">
      <c r="A21" s="142" t="s">
        <v>29</v>
      </c>
      <c r="B21" s="137"/>
      <c r="C21" s="138"/>
      <c r="D21" s="76"/>
      <c r="E21" s="138"/>
      <c r="F21" s="138"/>
      <c r="G21" s="138"/>
      <c r="H21" s="138"/>
      <c r="I21" s="138"/>
      <c r="J21" s="138"/>
      <c r="K21" s="138"/>
    </row>
    <row r="22" spans="1:11" s="112" customFormat="1" ht="16.5" customHeight="1" x14ac:dyDescent="0.2">
      <c r="A22" s="136" t="s">
        <v>19</v>
      </c>
      <c r="B22" s="137">
        <v>1</v>
      </c>
      <c r="C22" s="138">
        <v>200000</v>
      </c>
      <c r="D22" s="76">
        <v>1</v>
      </c>
      <c r="E22" s="138">
        <v>200000</v>
      </c>
      <c r="F22" s="138">
        <v>1</v>
      </c>
      <c r="G22" s="138">
        <v>200000</v>
      </c>
      <c r="H22" s="138">
        <v>1</v>
      </c>
      <c r="I22" s="138">
        <v>200000</v>
      </c>
      <c r="J22" s="138">
        <f>SUM(B22+D22+F22+H22)</f>
        <v>4</v>
      </c>
      <c r="K22" s="138">
        <f>SUM(C22+E22+G22+I22)</f>
        <v>800000</v>
      </c>
    </row>
    <row r="23" spans="1:11" s="131" customFormat="1" ht="16.5" customHeight="1" x14ac:dyDescent="0.2">
      <c r="A23" s="128" t="s">
        <v>27</v>
      </c>
      <c r="B23" s="129">
        <f t="shared" ref="B23:K23" si="5">SUM(B22:B22)</f>
        <v>1</v>
      </c>
      <c r="C23" s="139">
        <f t="shared" si="5"/>
        <v>200000</v>
      </c>
      <c r="D23" s="129">
        <f t="shared" si="5"/>
        <v>1</v>
      </c>
      <c r="E23" s="139">
        <f t="shared" si="5"/>
        <v>200000</v>
      </c>
      <c r="F23" s="129">
        <f t="shared" si="5"/>
        <v>1</v>
      </c>
      <c r="G23" s="139">
        <f t="shared" si="5"/>
        <v>200000</v>
      </c>
      <c r="H23" s="129">
        <f t="shared" si="5"/>
        <v>1</v>
      </c>
      <c r="I23" s="139">
        <f t="shared" si="5"/>
        <v>200000</v>
      </c>
      <c r="J23" s="129">
        <f t="shared" si="5"/>
        <v>4</v>
      </c>
      <c r="K23" s="139">
        <f t="shared" si="5"/>
        <v>800000</v>
      </c>
    </row>
    <row r="24" spans="1:11" s="112" customFormat="1" ht="16.5" customHeight="1" x14ac:dyDescent="0.2">
      <c r="A24" s="140" t="s">
        <v>32</v>
      </c>
      <c r="B24" s="137"/>
      <c r="C24" s="138"/>
      <c r="D24" s="76"/>
      <c r="E24" s="138"/>
      <c r="F24" s="138"/>
      <c r="G24" s="138"/>
      <c r="H24" s="138"/>
      <c r="I24" s="138"/>
      <c r="J24" s="138"/>
      <c r="K24" s="138"/>
    </row>
    <row r="25" spans="1:11" s="112" customFormat="1" ht="16.5" customHeight="1" x14ac:dyDescent="0.2">
      <c r="A25" s="136" t="s">
        <v>38</v>
      </c>
      <c r="B25" s="137">
        <v>2</v>
      </c>
      <c r="C25" s="138">
        <v>100000</v>
      </c>
      <c r="D25" s="76">
        <v>2</v>
      </c>
      <c r="E25" s="138">
        <v>100000</v>
      </c>
      <c r="F25" s="138">
        <v>2</v>
      </c>
      <c r="G25" s="138">
        <v>100000</v>
      </c>
      <c r="H25" s="138">
        <v>2</v>
      </c>
      <c r="I25" s="138">
        <v>100000</v>
      </c>
      <c r="J25" s="138">
        <f>SUM(B25+D25+F25+H25)</f>
        <v>8</v>
      </c>
      <c r="K25" s="138">
        <f>SUM(C25+E25+G25+I25)</f>
        <v>400000</v>
      </c>
    </row>
    <row r="26" spans="1:11" s="131" customFormat="1" ht="16.5" customHeight="1" x14ac:dyDescent="0.2">
      <c r="A26" s="128" t="s">
        <v>27</v>
      </c>
      <c r="B26" s="129">
        <f>SUM(B25)</f>
        <v>2</v>
      </c>
      <c r="C26" s="139">
        <f>SUM(C25)</f>
        <v>100000</v>
      </c>
      <c r="D26" s="129">
        <f t="shared" ref="D26:K26" si="6">SUM(D25)</f>
        <v>2</v>
      </c>
      <c r="E26" s="139">
        <f t="shared" si="6"/>
        <v>100000</v>
      </c>
      <c r="F26" s="129">
        <f t="shared" si="6"/>
        <v>2</v>
      </c>
      <c r="G26" s="139">
        <f t="shared" si="6"/>
        <v>100000</v>
      </c>
      <c r="H26" s="129">
        <f t="shared" si="6"/>
        <v>2</v>
      </c>
      <c r="I26" s="139">
        <f t="shared" si="6"/>
        <v>100000</v>
      </c>
      <c r="J26" s="129">
        <f t="shared" si="6"/>
        <v>8</v>
      </c>
      <c r="K26" s="139">
        <f t="shared" si="6"/>
        <v>400000</v>
      </c>
    </row>
    <row r="27" spans="1:11" s="112" customFormat="1" ht="16.5" customHeight="1" x14ac:dyDescent="0.2">
      <c r="A27" s="140" t="s">
        <v>34</v>
      </c>
      <c r="B27" s="137"/>
      <c r="C27" s="138"/>
      <c r="D27" s="76"/>
      <c r="E27" s="138"/>
      <c r="F27" s="138"/>
      <c r="G27" s="138"/>
      <c r="H27" s="138"/>
      <c r="I27" s="138"/>
      <c r="J27" s="138"/>
      <c r="K27" s="138"/>
    </row>
    <row r="28" spans="1:11" s="112" customFormat="1" ht="16.5" customHeight="1" x14ac:dyDescent="0.2">
      <c r="A28" s="136" t="s">
        <v>23</v>
      </c>
      <c r="B28" s="137">
        <v>1</v>
      </c>
      <c r="C28" s="138">
        <v>15000000</v>
      </c>
      <c r="D28" s="76">
        <v>0</v>
      </c>
      <c r="E28" s="138">
        <v>0</v>
      </c>
      <c r="F28" s="138">
        <v>1</v>
      </c>
      <c r="G28" s="138">
        <v>3500000</v>
      </c>
      <c r="H28" s="138">
        <v>1</v>
      </c>
      <c r="I28" s="138">
        <v>350000000</v>
      </c>
      <c r="J28" s="138">
        <f t="shared" ref="J28:K28" si="7">SUM(B28+D28+F28+H28)</f>
        <v>3</v>
      </c>
      <c r="K28" s="138">
        <f t="shared" si="7"/>
        <v>368500000</v>
      </c>
    </row>
    <row r="29" spans="1:11" s="144" customFormat="1" ht="16.5" customHeight="1" x14ac:dyDescent="0.2">
      <c r="A29" s="139" t="s">
        <v>27</v>
      </c>
      <c r="B29" s="130">
        <f>SUM(B28)</f>
        <v>1</v>
      </c>
      <c r="C29" s="130">
        <f t="shared" ref="C29:K29" si="8">SUM(C28)</f>
        <v>15000000</v>
      </c>
      <c r="D29" s="130">
        <f t="shared" si="8"/>
        <v>0</v>
      </c>
      <c r="E29" s="130">
        <f t="shared" si="8"/>
        <v>0</v>
      </c>
      <c r="F29" s="130">
        <f t="shared" si="8"/>
        <v>1</v>
      </c>
      <c r="G29" s="130">
        <f t="shared" si="8"/>
        <v>3500000</v>
      </c>
      <c r="H29" s="130">
        <f t="shared" si="8"/>
        <v>1</v>
      </c>
      <c r="I29" s="130">
        <f t="shared" si="8"/>
        <v>350000000</v>
      </c>
      <c r="J29" s="130">
        <f t="shared" si="8"/>
        <v>3</v>
      </c>
      <c r="K29" s="130">
        <f t="shared" si="8"/>
        <v>368500000</v>
      </c>
    </row>
    <row r="30" spans="1:11" s="112" customFormat="1" ht="16.5" customHeight="1" x14ac:dyDescent="0.2">
      <c r="A30" s="140" t="s">
        <v>35</v>
      </c>
      <c r="B30" s="134"/>
      <c r="C30" s="135"/>
      <c r="D30" s="53"/>
      <c r="E30" s="135"/>
      <c r="F30" s="135"/>
      <c r="G30" s="135"/>
      <c r="H30" s="135"/>
      <c r="I30" s="135"/>
      <c r="J30" s="135"/>
      <c r="K30" s="135"/>
    </row>
    <row r="31" spans="1:11" s="124" customFormat="1" ht="16.5" customHeight="1" x14ac:dyDescent="0.2">
      <c r="A31" s="143" t="s">
        <v>42</v>
      </c>
      <c r="B31" s="134"/>
      <c r="C31" s="112"/>
      <c r="D31" s="53"/>
      <c r="E31" s="135"/>
      <c r="F31" s="135"/>
      <c r="G31" s="135"/>
      <c r="H31" s="135"/>
      <c r="I31" s="135"/>
      <c r="J31" s="135"/>
      <c r="K31" s="135"/>
    </row>
    <row r="32" spans="1:11" s="112" customFormat="1" ht="16.5" customHeight="1" x14ac:dyDescent="0.2">
      <c r="A32" s="136" t="s">
        <v>40</v>
      </c>
      <c r="B32" s="137">
        <v>3</v>
      </c>
      <c r="C32" s="138">
        <v>3000000</v>
      </c>
      <c r="D32" s="76">
        <v>0</v>
      </c>
      <c r="E32" s="138">
        <v>0</v>
      </c>
      <c r="F32" s="138">
        <v>1</v>
      </c>
      <c r="G32" s="138">
        <v>25000000</v>
      </c>
      <c r="H32" s="138">
        <v>0</v>
      </c>
      <c r="I32" s="138">
        <v>0</v>
      </c>
      <c r="J32" s="138">
        <f>SUM(B32+D32+F32+H32)</f>
        <v>4</v>
      </c>
      <c r="K32" s="138">
        <f>SUM(C32+E32+G32+I32)</f>
        <v>28000000</v>
      </c>
    </row>
    <row r="33" spans="1:11" s="112" customFormat="1" ht="16.5" customHeight="1" x14ac:dyDescent="0.2">
      <c r="A33" s="128" t="s">
        <v>27</v>
      </c>
      <c r="B33" s="129">
        <f t="shared" ref="B33:K33" si="9">SUM(B32:B32)</f>
        <v>3</v>
      </c>
      <c r="C33" s="139">
        <f t="shared" si="9"/>
        <v>3000000</v>
      </c>
      <c r="D33" s="129">
        <f t="shared" si="9"/>
        <v>0</v>
      </c>
      <c r="E33" s="139">
        <f t="shared" si="9"/>
        <v>0</v>
      </c>
      <c r="F33" s="129">
        <f t="shared" si="9"/>
        <v>1</v>
      </c>
      <c r="G33" s="139">
        <f t="shared" si="9"/>
        <v>25000000</v>
      </c>
      <c r="H33" s="129">
        <f t="shared" si="9"/>
        <v>0</v>
      </c>
      <c r="I33" s="139">
        <f t="shared" si="9"/>
        <v>0</v>
      </c>
      <c r="J33" s="129">
        <f t="shared" si="9"/>
        <v>4</v>
      </c>
      <c r="K33" s="139">
        <f t="shared" si="9"/>
        <v>28000000</v>
      </c>
    </row>
    <row r="34" spans="1:11" s="144" customFormat="1" ht="16.5" customHeight="1" x14ac:dyDescent="0.2">
      <c r="A34" s="139" t="s">
        <v>28</v>
      </c>
      <c r="B34" s="130">
        <f>SUM(B10+B15+B20+B23+B26+B29+B33)</f>
        <v>30</v>
      </c>
      <c r="C34" s="130">
        <f t="shared" ref="C34:K34" si="10">SUM(C10+C15+C20+C23+C26+C29+C33)</f>
        <v>169441000</v>
      </c>
      <c r="D34" s="130">
        <f t="shared" si="10"/>
        <v>22</v>
      </c>
      <c r="E34" s="130">
        <f t="shared" si="10"/>
        <v>20913000</v>
      </c>
      <c r="F34" s="130">
        <f t="shared" si="10"/>
        <v>12</v>
      </c>
      <c r="G34" s="130">
        <f t="shared" si="10"/>
        <v>43050000</v>
      </c>
      <c r="H34" s="130">
        <f t="shared" si="10"/>
        <v>10</v>
      </c>
      <c r="I34" s="130">
        <f t="shared" si="10"/>
        <v>356550000</v>
      </c>
      <c r="J34" s="130">
        <f t="shared" si="10"/>
        <v>74</v>
      </c>
      <c r="K34" s="130">
        <f t="shared" si="10"/>
        <v>589954000</v>
      </c>
    </row>
    <row r="35" spans="1:11" s="108" customFormat="1" ht="16.5" customHeight="1" x14ac:dyDescent="0.2">
      <c r="B35" s="147"/>
      <c r="C35" s="147"/>
      <c r="D35" s="109"/>
      <c r="E35" s="109"/>
      <c r="F35" s="109"/>
      <c r="G35" s="109"/>
      <c r="H35" s="147"/>
      <c r="I35" s="147"/>
      <c r="J35" s="147"/>
      <c r="K35" s="147"/>
    </row>
    <row r="36" spans="1:11" s="108" customFormat="1" ht="16.5" customHeight="1" x14ac:dyDescent="0.2">
      <c r="B36" s="147"/>
      <c r="C36" s="147"/>
      <c r="D36" s="109"/>
      <c r="E36" s="109"/>
      <c r="F36" s="109"/>
      <c r="G36" s="109"/>
      <c r="H36" s="147"/>
      <c r="I36" s="147"/>
      <c r="J36" s="147"/>
      <c r="K36" s="147"/>
    </row>
  </sheetData>
  <mergeCells count="9">
    <mergeCell ref="J1:K1"/>
    <mergeCell ref="A2:K2"/>
    <mergeCell ref="A3:K3"/>
    <mergeCell ref="A4:K4"/>
    <mergeCell ref="B5:C5"/>
    <mergeCell ref="D5:E5"/>
    <mergeCell ref="F5:G5"/>
    <mergeCell ref="H5:I5"/>
    <mergeCell ref="J5:K5"/>
  </mergeCells>
  <pageMargins left="0.19685039370078741" right="0.19685039370078741" top="0.74803149606299213" bottom="0.19685039370078741" header="0.31496062992125984" footer="0.31496062992125984"/>
  <pageSetup paperSize="9" scale="90" orientation="landscape" verticalDpi="300" r:id="rId1"/>
  <headerFooter>
    <oddFooter xml:space="preserve">&amp;L&amp;"TH SarabunIT๙,Regular"&amp;16แผนพัฒนาท้องถิ่นสี่ปี (พ.ศ.๒๕61 - ๒๕๖4) การเพิ่มเติมและเปลี่ยนแปลง ครั้งที่ 1/2560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9"/>
  <sheetViews>
    <sheetView view="pageBreakPreview" topLeftCell="A13" zoomScaleNormal="100" zoomScaleSheetLayoutView="100" workbookViewId="0">
      <selection activeCell="M19" sqref="M19"/>
    </sheetView>
  </sheetViews>
  <sheetFormatPr defaultRowHeight="20.100000000000001" customHeight="1" x14ac:dyDescent="0.3"/>
  <cols>
    <col min="1" max="1" width="38.625" style="55" customWidth="1"/>
    <col min="2" max="2" width="8.625" style="56" customWidth="1"/>
    <col min="3" max="3" width="12.625" style="56" customWidth="1"/>
    <col min="4" max="4" width="8.625" style="57" customWidth="1"/>
    <col min="5" max="5" width="12.625" style="57" customWidth="1"/>
    <col min="6" max="6" width="8.625" style="57" customWidth="1"/>
    <col min="7" max="7" width="12.625" style="57" customWidth="1"/>
    <col min="8" max="8" width="8.625" style="56" customWidth="1"/>
    <col min="9" max="9" width="12.625" style="56" customWidth="1"/>
    <col min="10" max="10" width="8.625" style="56" customWidth="1"/>
    <col min="11" max="11" width="13.625" style="56" customWidth="1"/>
    <col min="12" max="16384" width="9" style="55"/>
  </cols>
  <sheetData>
    <row r="1" spans="1:11" ht="20.100000000000001" customHeight="1" x14ac:dyDescent="0.3">
      <c r="J1" s="172" t="s">
        <v>11</v>
      </c>
      <c r="K1" s="172"/>
    </row>
    <row r="2" spans="1:11" ht="20.100000000000001" customHeight="1" x14ac:dyDescent="0.35">
      <c r="A2" s="173" t="s">
        <v>12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pans="1:11" ht="20.100000000000001" customHeight="1" x14ac:dyDescent="0.35">
      <c r="A3" s="156" t="s">
        <v>41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1" ht="20.100000000000001" customHeight="1" x14ac:dyDescent="0.35">
      <c r="A4" s="173" t="s">
        <v>13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</row>
    <row r="5" spans="1:11" ht="20.100000000000001" customHeight="1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</row>
    <row r="6" spans="1:11" s="63" customFormat="1" ht="20.100000000000001" customHeight="1" x14ac:dyDescent="0.3">
      <c r="A6" s="62"/>
      <c r="B6" s="174" t="s">
        <v>2</v>
      </c>
      <c r="C6" s="175"/>
      <c r="D6" s="170" t="s">
        <v>6</v>
      </c>
      <c r="E6" s="171"/>
      <c r="F6" s="176" t="s">
        <v>7</v>
      </c>
      <c r="G6" s="171"/>
      <c r="H6" s="170" t="s">
        <v>8</v>
      </c>
      <c r="I6" s="171"/>
      <c r="J6" s="174" t="s">
        <v>9</v>
      </c>
      <c r="K6" s="175"/>
    </row>
    <row r="7" spans="1:11" s="63" customFormat="1" ht="20.100000000000001" customHeight="1" x14ac:dyDescent="0.3">
      <c r="A7" s="64" t="s">
        <v>1</v>
      </c>
      <c r="B7" s="65" t="s">
        <v>3</v>
      </c>
      <c r="C7" s="65" t="s">
        <v>5</v>
      </c>
      <c r="D7" s="65" t="s">
        <v>3</v>
      </c>
      <c r="E7" s="65" t="s">
        <v>5</v>
      </c>
      <c r="F7" s="65" t="s">
        <v>3</v>
      </c>
      <c r="G7" s="65" t="s">
        <v>5</v>
      </c>
      <c r="H7" s="65" t="s">
        <v>3</v>
      </c>
      <c r="I7" s="65" t="s">
        <v>5</v>
      </c>
      <c r="J7" s="65" t="s">
        <v>3</v>
      </c>
      <c r="K7" s="65" t="s">
        <v>5</v>
      </c>
    </row>
    <row r="8" spans="1:11" s="63" customFormat="1" ht="20.100000000000001" customHeight="1" x14ac:dyDescent="0.3">
      <c r="A8" s="66"/>
      <c r="B8" s="67" t="s">
        <v>4</v>
      </c>
      <c r="C8" s="68" t="s">
        <v>0</v>
      </c>
      <c r="D8" s="67" t="s">
        <v>4</v>
      </c>
      <c r="E8" s="68" t="s">
        <v>0</v>
      </c>
      <c r="F8" s="67" t="s">
        <v>4</v>
      </c>
      <c r="G8" s="68" t="s">
        <v>0</v>
      </c>
      <c r="H8" s="67" t="s">
        <v>4</v>
      </c>
      <c r="I8" s="68" t="s">
        <v>0</v>
      </c>
      <c r="J8" s="67" t="s">
        <v>4</v>
      </c>
      <c r="K8" s="68" t="s">
        <v>0</v>
      </c>
    </row>
    <row r="9" spans="1:11" s="91" customFormat="1" ht="20.100000000000001" customHeight="1" x14ac:dyDescent="0.3">
      <c r="A9" s="48" t="s">
        <v>14</v>
      </c>
      <c r="B9" s="69"/>
      <c r="C9" s="70"/>
      <c r="D9" s="70"/>
      <c r="E9" s="70"/>
      <c r="F9" s="70"/>
      <c r="G9" s="70"/>
      <c r="H9" s="70"/>
      <c r="I9" s="70"/>
      <c r="J9" s="70"/>
      <c r="K9" s="70"/>
    </row>
    <row r="10" spans="1:11" s="93" customFormat="1" ht="20.100000000000001" customHeight="1" x14ac:dyDescent="0.3">
      <c r="A10" s="47" t="s">
        <v>10</v>
      </c>
      <c r="B10" s="43">
        <v>10</v>
      </c>
      <c r="C10" s="44">
        <v>6011000</v>
      </c>
      <c r="D10" s="44">
        <v>12</v>
      </c>
      <c r="E10" s="44">
        <v>14345000</v>
      </c>
      <c r="F10" s="44">
        <v>0</v>
      </c>
      <c r="G10" s="44">
        <v>0</v>
      </c>
      <c r="H10" s="44">
        <v>0</v>
      </c>
      <c r="I10" s="44">
        <v>0</v>
      </c>
      <c r="J10" s="44">
        <f>SUM(B10+D10+F10+H10)</f>
        <v>22</v>
      </c>
      <c r="K10" s="44">
        <f>SUM(C10+E10+G10+I10)</f>
        <v>20356000</v>
      </c>
    </row>
    <row r="11" spans="1:11" s="92" customFormat="1" ht="20.100000000000001" customHeight="1" x14ac:dyDescent="0.3">
      <c r="A11" s="87" t="s">
        <v>27</v>
      </c>
      <c r="B11" s="82">
        <f>SUM(B10)</f>
        <v>10</v>
      </c>
      <c r="C11" s="82">
        <f t="shared" ref="C11:K11" si="0">SUM(C10)</f>
        <v>6011000</v>
      </c>
      <c r="D11" s="82">
        <f t="shared" si="0"/>
        <v>12</v>
      </c>
      <c r="E11" s="82">
        <f t="shared" si="0"/>
        <v>14345000</v>
      </c>
      <c r="F11" s="82">
        <f t="shared" si="0"/>
        <v>0</v>
      </c>
      <c r="G11" s="82">
        <f t="shared" si="0"/>
        <v>0</v>
      </c>
      <c r="H11" s="82">
        <f t="shared" si="0"/>
        <v>0</v>
      </c>
      <c r="I11" s="82">
        <f t="shared" si="0"/>
        <v>0</v>
      </c>
      <c r="J11" s="82">
        <f t="shared" si="0"/>
        <v>22</v>
      </c>
      <c r="K11" s="82">
        <f t="shared" si="0"/>
        <v>20356000</v>
      </c>
    </row>
    <row r="12" spans="1:11" s="63" customFormat="1" ht="20.100000000000001" customHeight="1" x14ac:dyDescent="0.3">
      <c r="A12" s="48" t="s">
        <v>25</v>
      </c>
      <c r="B12" s="69"/>
      <c r="C12" s="70"/>
      <c r="D12" s="51"/>
      <c r="E12" s="70"/>
      <c r="F12" s="70"/>
      <c r="G12" s="70"/>
      <c r="H12" s="70"/>
      <c r="I12" s="70"/>
      <c r="J12" s="70"/>
      <c r="K12" s="70"/>
    </row>
    <row r="13" spans="1:11" s="63" customFormat="1" ht="20.100000000000001" customHeight="1" x14ac:dyDescent="0.3">
      <c r="A13" s="52" t="s">
        <v>15</v>
      </c>
      <c r="B13" s="74"/>
      <c r="C13" s="75"/>
      <c r="D13" s="76"/>
      <c r="E13" s="75"/>
      <c r="F13" s="75"/>
      <c r="G13" s="75"/>
      <c r="H13" s="75"/>
      <c r="I13" s="75"/>
      <c r="J13" s="75"/>
      <c r="K13" s="75"/>
    </row>
    <row r="14" spans="1:11" s="46" customFormat="1" ht="20.100000000000001" customHeight="1" x14ac:dyDescent="0.3">
      <c r="A14" s="45" t="s">
        <v>30</v>
      </c>
      <c r="B14" s="40">
        <v>1</v>
      </c>
      <c r="C14" s="41">
        <v>900000</v>
      </c>
      <c r="D14" s="42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f>SUM(B14+D14+F14+H14)</f>
        <v>1</v>
      </c>
      <c r="K14" s="41">
        <f>SUM(C14+E14+G14+I14)</f>
        <v>900000</v>
      </c>
    </row>
    <row r="15" spans="1:11" s="46" customFormat="1" ht="20.100000000000001" customHeight="1" x14ac:dyDescent="0.3">
      <c r="A15" s="47" t="s">
        <v>31</v>
      </c>
      <c r="B15" s="43">
        <v>2</v>
      </c>
      <c r="C15" s="44">
        <v>350000</v>
      </c>
      <c r="D15" s="43">
        <v>2</v>
      </c>
      <c r="E15" s="44">
        <v>350000</v>
      </c>
      <c r="F15" s="43">
        <v>2</v>
      </c>
      <c r="G15" s="44">
        <v>350000</v>
      </c>
      <c r="H15" s="43">
        <v>2</v>
      </c>
      <c r="I15" s="44">
        <v>350000</v>
      </c>
      <c r="J15" s="41">
        <f>SUM(B15+D15+F15+H15)</f>
        <v>8</v>
      </c>
      <c r="K15" s="41">
        <f>SUM(C15+E15+G15+I15)</f>
        <v>1400000</v>
      </c>
    </row>
    <row r="16" spans="1:11" s="92" customFormat="1" ht="20.100000000000001" customHeight="1" x14ac:dyDescent="0.3">
      <c r="A16" s="87" t="s">
        <v>27</v>
      </c>
      <c r="B16" s="82">
        <f>SUM(B14:B15)</f>
        <v>3</v>
      </c>
      <c r="C16" s="82">
        <f t="shared" ref="C16:K16" si="1">SUM(C14:C15)</f>
        <v>1250000</v>
      </c>
      <c r="D16" s="82">
        <f t="shared" si="1"/>
        <v>2</v>
      </c>
      <c r="E16" s="82">
        <f t="shared" si="1"/>
        <v>350000</v>
      </c>
      <c r="F16" s="82">
        <f t="shared" si="1"/>
        <v>2</v>
      </c>
      <c r="G16" s="82">
        <f t="shared" si="1"/>
        <v>350000</v>
      </c>
      <c r="H16" s="82">
        <f t="shared" si="1"/>
        <v>2</v>
      </c>
      <c r="I16" s="82">
        <f t="shared" si="1"/>
        <v>350000</v>
      </c>
      <c r="J16" s="82">
        <f t="shared" si="1"/>
        <v>9</v>
      </c>
      <c r="K16" s="82">
        <f t="shared" si="1"/>
        <v>2300000</v>
      </c>
    </row>
    <row r="17" spans="1:11" s="63" customFormat="1" ht="20.100000000000001" customHeight="1" x14ac:dyDescent="0.3">
      <c r="A17" s="100" t="s">
        <v>26</v>
      </c>
      <c r="B17" s="90"/>
      <c r="C17" s="72"/>
      <c r="D17" s="53"/>
      <c r="E17" s="72"/>
      <c r="F17" s="72"/>
      <c r="G17" s="72"/>
      <c r="H17" s="72"/>
      <c r="I17" s="72"/>
      <c r="J17" s="72"/>
      <c r="K17" s="72"/>
    </row>
    <row r="18" spans="1:11" s="94" customFormat="1" ht="20.100000000000001" customHeight="1" x14ac:dyDescent="0.3">
      <c r="A18" s="151" t="s">
        <v>45</v>
      </c>
      <c r="B18" s="152" t="s">
        <v>51</v>
      </c>
      <c r="C18" s="41">
        <v>0</v>
      </c>
      <c r="D18" s="42">
        <v>0</v>
      </c>
      <c r="E18" s="41">
        <v>0</v>
      </c>
      <c r="F18" s="41">
        <v>1</v>
      </c>
      <c r="G18" s="41">
        <v>8000000</v>
      </c>
      <c r="H18" s="41">
        <v>0</v>
      </c>
      <c r="I18" s="41">
        <v>0</v>
      </c>
      <c r="J18" s="41">
        <f>SUM(B18+D18+F18+H18)</f>
        <v>1</v>
      </c>
      <c r="K18" s="41">
        <f>SUM(C18+E18+G18+I18)</f>
        <v>8000000</v>
      </c>
    </row>
    <row r="19" spans="1:11" s="94" customFormat="1" ht="20.100000000000001" customHeight="1" x14ac:dyDescent="0.3">
      <c r="A19" s="89" t="s">
        <v>50</v>
      </c>
      <c r="B19" s="40">
        <v>1</v>
      </c>
      <c r="C19" s="41">
        <v>200000</v>
      </c>
      <c r="D19" s="42">
        <v>1</v>
      </c>
      <c r="E19" s="41">
        <v>200000</v>
      </c>
      <c r="F19" s="41">
        <v>1</v>
      </c>
      <c r="G19" s="41">
        <v>200000</v>
      </c>
      <c r="H19" s="41">
        <v>1</v>
      </c>
      <c r="I19" s="41">
        <v>200000</v>
      </c>
      <c r="J19" s="41">
        <f>SUM(B19+D19+F19+H19)</f>
        <v>4</v>
      </c>
      <c r="K19" s="41">
        <f>SUM(C19+E19+G19+I19)</f>
        <v>800000</v>
      </c>
    </row>
    <row r="20" spans="1:11" s="92" customFormat="1" ht="20.100000000000001" customHeight="1" x14ac:dyDescent="0.3">
      <c r="A20" s="87" t="s">
        <v>27</v>
      </c>
      <c r="B20" s="82">
        <f>SUM(B18:B19)</f>
        <v>1</v>
      </c>
      <c r="C20" s="82">
        <f t="shared" ref="C20:K20" si="2">SUM(C18:C19)</f>
        <v>200000</v>
      </c>
      <c r="D20" s="82">
        <f t="shared" si="2"/>
        <v>1</v>
      </c>
      <c r="E20" s="82">
        <f t="shared" si="2"/>
        <v>200000</v>
      </c>
      <c r="F20" s="82">
        <f t="shared" si="2"/>
        <v>2</v>
      </c>
      <c r="G20" s="82">
        <f t="shared" si="2"/>
        <v>8200000</v>
      </c>
      <c r="H20" s="82">
        <f t="shared" si="2"/>
        <v>1</v>
      </c>
      <c r="I20" s="82">
        <f t="shared" si="2"/>
        <v>200000</v>
      </c>
      <c r="J20" s="82">
        <f t="shared" si="2"/>
        <v>5</v>
      </c>
      <c r="K20" s="82">
        <f t="shared" si="2"/>
        <v>8800000</v>
      </c>
    </row>
    <row r="21" spans="1:11" s="63" customFormat="1" ht="20.100000000000001" customHeight="1" x14ac:dyDescent="0.3">
      <c r="A21" s="95" t="s">
        <v>29</v>
      </c>
      <c r="B21" s="71"/>
      <c r="C21" s="72"/>
      <c r="D21" s="53"/>
      <c r="E21" s="72"/>
      <c r="F21" s="72"/>
      <c r="G21" s="72"/>
      <c r="H21" s="72"/>
      <c r="I21" s="72"/>
      <c r="J21" s="72"/>
      <c r="K21" s="72"/>
    </row>
    <row r="22" spans="1:11" s="46" customFormat="1" ht="20.100000000000001" customHeight="1" x14ac:dyDescent="0.3">
      <c r="A22" s="45" t="s">
        <v>19</v>
      </c>
      <c r="B22" s="74">
        <v>1</v>
      </c>
      <c r="C22" s="41">
        <v>200000</v>
      </c>
      <c r="D22" s="42">
        <v>1</v>
      </c>
      <c r="E22" s="41">
        <v>200000</v>
      </c>
      <c r="F22" s="41">
        <v>1</v>
      </c>
      <c r="G22" s="41">
        <v>200000</v>
      </c>
      <c r="H22" s="41">
        <v>1</v>
      </c>
      <c r="I22" s="41">
        <v>200000</v>
      </c>
      <c r="J22" s="41">
        <f>SUM(B22+D22+F22+H22)</f>
        <v>4</v>
      </c>
      <c r="K22" s="41">
        <f>SUM(C22+E22+G22+I22)</f>
        <v>800000</v>
      </c>
    </row>
    <row r="23" spans="1:11" s="92" customFormat="1" ht="20.100000000000001" customHeight="1" x14ac:dyDescent="0.3">
      <c r="A23" s="87" t="s">
        <v>27</v>
      </c>
      <c r="B23" s="82">
        <f>SUM(B22)</f>
        <v>1</v>
      </c>
      <c r="C23" s="82">
        <f t="shared" ref="C23:K23" si="3">SUM(C22)</f>
        <v>200000</v>
      </c>
      <c r="D23" s="82">
        <f t="shared" si="3"/>
        <v>1</v>
      </c>
      <c r="E23" s="82">
        <f t="shared" si="3"/>
        <v>200000</v>
      </c>
      <c r="F23" s="82">
        <f t="shared" si="3"/>
        <v>1</v>
      </c>
      <c r="G23" s="82">
        <f t="shared" si="3"/>
        <v>200000</v>
      </c>
      <c r="H23" s="82">
        <f t="shared" si="3"/>
        <v>1</v>
      </c>
      <c r="I23" s="82">
        <f t="shared" si="3"/>
        <v>200000</v>
      </c>
      <c r="J23" s="82">
        <f t="shared" si="3"/>
        <v>4</v>
      </c>
      <c r="K23" s="82">
        <f t="shared" si="3"/>
        <v>800000</v>
      </c>
    </row>
    <row r="24" spans="1:11" s="63" customFormat="1" ht="20.100000000000001" customHeight="1" x14ac:dyDescent="0.3">
      <c r="A24" s="52" t="s">
        <v>32</v>
      </c>
      <c r="B24" s="71"/>
      <c r="C24" s="72"/>
      <c r="D24" s="53"/>
      <c r="E24" s="72"/>
      <c r="F24" s="72"/>
      <c r="G24" s="72"/>
      <c r="H24" s="72"/>
      <c r="I24" s="72"/>
      <c r="J24" s="72"/>
      <c r="K24" s="72"/>
    </row>
    <row r="25" spans="1:11" s="46" customFormat="1" ht="20.100000000000001" customHeight="1" x14ac:dyDescent="0.3">
      <c r="A25" s="45" t="s">
        <v>22</v>
      </c>
      <c r="B25" s="40">
        <v>2</v>
      </c>
      <c r="C25" s="41">
        <v>100000</v>
      </c>
      <c r="D25" s="42">
        <v>2</v>
      </c>
      <c r="E25" s="41">
        <v>100000</v>
      </c>
      <c r="F25" s="41">
        <v>2</v>
      </c>
      <c r="G25" s="41">
        <v>100000</v>
      </c>
      <c r="H25" s="41">
        <v>2</v>
      </c>
      <c r="I25" s="41">
        <v>100000</v>
      </c>
      <c r="J25" s="41">
        <f>SUM(B25+D25+F25+H25)</f>
        <v>8</v>
      </c>
      <c r="K25" s="41">
        <f>SUM(C25+E25+G25+I25)</f>
        <v>400000</v>
      </c>
    </row>
    <row r="26" spans="1:11" s="92" customFormat="1" ht="20.100000000000001" customHeight="1" x14ac:dyDescent="0.3">
      <c r="A26" s="87" t="s">
        <v>27</v>
      </c>
      <c r="B26" s="82">
        <f>SUM(B25)</f>
        <v>2</v>
      </c>
      <c r="C26" s="82">
        <f t="shared" ref="C26:K26" si="4">SUM(C25)</f>
        <v>100000</v>
      </c>
      <c r="D26" s="82">
        <f t="shared" si="4"/>
        <v>2</v>
      </c>
      <c r="E26" s="82">
        <f t="shared" si="4"/>
        <v>100000</v>
      </c>
      <c r="F26" s="82">
        <f t="shared" si="4"/>
        <v>2</v>
      </c>
      <c r="G26" s="82">
        <f t="shared" si="4"/>
        <v>100000</v>
      </c>
      <c r="H26" s="82">
        <f t="shared" si="4"/>
        <v>2</v>
      </c>
      <c r="I26" s="82">
        <f t="shared" si="4"/>
        <v>100000</v>
      </c>
      <c r="J26" s="82">
        <f t="shared" si="4"/>
        <v>8</v>
      </c>
      <c r="K26" s="82">
        <f t="shared" si="4"/>
        <v>400000</v>
      </c>
    </row>
    <row r="27" spans="1:11" s="98" customFormat="1" ht="20.100000000000001" customHeight="1" x14ac:dyDescent="0.3">
      <c r="A27" s="96" t="s">
        <v>28</v>
      </c>
      <c r="B27" s="97">
        <f>SUM(B11+B16+B20+B23+B26)</f>
        <v>17</v>
      </c>
      <c r="C27" s="97">
        <f t="shared" ref="C27:K27" si="5">SUM(C11+C16+C20+C23+C26)</f>
        <v>7761000</v>
      </c>
      <c r="D27" s="97">
        <f t="shared" si="5"/>
        <v>18</v>
      </c>
      <c r="E27" s="97">
        <f t="shared" si="5"/>
        <v>15195000</v>
      </c>
      <c r="F27" s="97">
        <f t="shared" si="5"/>
        <v>7</v>
      </c>
      <c r="G27" s="97">
        <f t="shared" si="5"/>
        <v>8850000</v>
      </c>
      <c r="H27" s="97">
        <f t="shared" si="5"/>
        <v>6</v>
      </c>
      <c r="I27" s="97">
        <f t="shared" si="5"/>
        <v>850000</v>
      </c>
      <c r="J27" s="97">
        <f t="shared" si="5"/>
        <v>48</v>
      </c>
      <c r="K27" s="97">
        <f t="shared" si="5"/>
        <v>32656000</v>
      </c>
    </row>
    <row r="28" spans="1:11" s="59" customFormat="1" ht="20.100000000000001" customHeight="1" x14ac:dyDescent="0.3">
      <c r="B28" s="60"/>
      <c r="C28" s="60"/>
      <c r="D28" s="61"/>
      <c r="E28" s="61"/>
      <c r="F28" s="61"/>
      <c r="G28" s="61"/>
      <c r="H28" s="60"/>
      <c r="I28" s="60"/>
      <c r="J28" s="60"/>
      <c r="K28" s="60"/>
    </row>
    <row r="29" spans="1:11" s="59" customFormat="1" ht="20.100000000000001" customHeight="1" x14ac:dyDescent="0.3">
      <c r="B29" s="60"/>
      <c r="C29" s="60"/>
      <c r="D29" s="61"/>
      <c r="E29" s="61"/>
      <c r="F29" s="61"/>
      <c r="G29" s="61"/>
      <c r="H29" s="60"/>
      <c r="I29" s="60"/>
      <c r="J29" s="60"/>
      <c r="K29" s="60"/>
    </row>
  </sheetData>
  <mergeCells count="10">
    <mergeCell ref="H6:I6"/>
    <mergeCell ref="J1:K1"/>
    <mergeCell ref="A2:K2"/>
    <mergeCell ref="A3:K3"/>
    <mergeCell ref="A4:K4"/>
    <mergeCell ref="B6:C6"/>
    <mergeCell ref="D6:E6"/>
    <mergeCell ref="F6:G6"/>
    <mergeCell ref="J6:K6"/>
    <mergeCell ref="A5:K5"/>
  </mergeCells>
  <pageMargins left="0.19685039370078741" right="0.19685039370078741" top="0.74803149606299213" bottom="0.19685039370078741" header="0.31496062992125984" footer="0.19685039370078741"/>
  <pageSetup paperSize="9" scale="90" firstPageNumber="47" fitToWidth="0" fitToHeight="0" orientation="landscape" horizontalDpi="200" verticalDpi="200" r:id="rId1"/>
  <headerFooter>
    <oddFooter xml:space="preserve">&amp;L&amp;"TH SarabunIT๙,Regular"&amp;16แผนพัฒนาท้องถิ่นสี่ปี (พ.ศ.๒๕61 - ๒๕๖4) การเพิ่มเติมและเปลี่ยนแปลง ครั้งที่ 1/2560 </oddFooter>
    <evenFooter>&amp;C50</evenFooter>
    <firstFooter>&amp;C47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E16" sqref="E16"/>
    </sheetView>
  </sheetViews>
  <sheetFormatPr defaultRowHeight="21.95" customHeight="1" x14ac:dyDescent="0.3"/>
  <cols>
    <col min="1" max="1" width="38.625" style="59" customWidth="1"/>
    <col min="2" max="2" width="8.625" style="60" customWidth="1"/>
    <col min="3" max="3" width="11.625" style="60" customWidth="1"/>
    <col min="4" max="4" width="8.625" style="61" customWidth="1"/>
    <col min="5" max="5" width="11.625" style="61" customWidth="1"/>
    <col min="6" max="6" width="8.625" style="61" customWidth="1"/>
    <col min="7" max="7" width="11.625" style="61" customWidth="1"/>
    <col min="8" max="8" width="8.625" style="60" customWidth="1"/>
    <col min="9" max="9" width="11.625" style="60" customWidth="1"/>
    <col min="10" max="10" width="8.625" style="60" customWidth="1"/>
    <col min="11" max="11" width="12.625" style="60" customWidth="1"/>
    <col min="12" max="16384" width="9" style="59"/>
  </cols>
  <sheetData>
    <row r="1" spans="1:11" ht="21.95" customHeight="1" x14ac:dyDescent="0.3">
      <c r="J1" s="178" t="s">
        <v>11</v>
      </c>
      <c r="K1" s="178"/>
    </row>
    <row r="2" spans="1:11" s="101" customFormat="1" ht="21.95" customHeight="1" x14ac:dyDescent="0.35">
      <c r="A2" s="173" t="s">
        <v>12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pans="1:11" s="101" customFormat="1" ht="21.95" customHeight="1" x14ac:dyDescent="0.35">
      <c r="A3" s="173" t="s">
        <v>41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s="101" customFormat="1" ht="21.95" customHeight="1" x14ac:dyDescent="0.35">
      <c r="A4" s="173" t="s">
        <v>13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</row>
    <row r="5" spans="1:11" s="101" customFormat="1" ht="21.95" customHeight="1" x14ac:dyDescent="0.35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</row>
    <row r="6" spans="1:11" s="63" customFormat="1" ht="21.95" customHeight="1" x14ac:dyDescent="0.3">
      <c r="A6" s="62" t="s">
        <v>1</v>
      </c>
      <c r="B6" s="174" t="s">
        <v>2</v>
      </c>
      <c r="C6" s="175"/>
      <c r="D6" s="170" t="s">
        <v>6</v>
      </c>
      <c r="E6" s="171"/>
      <c r="F6" s="176" t="s">
        <v>7</v>
      </c>
      <c r="G6" s="171"/>
      <c r="H6" s="170" t="s">
        <v>8</v>
      </c>
      <c r="I6" s="171"/>
      <c r="J6" s="174" t="s">
        <v>9</v>
      </c>
      <c r="K6" s="175"/>
    </row>
    <row r="7" spans="1:11" s="63" customFormat="1" ht="21.95" customHeight="1" x14ac:dyDescent="0.3">
      <c r="A7" s="64"/>
      <c r="B7" s="65" t="s">
        <v>3</v>
      </c>
      <c r="C7" s="65" t="s">
        <v>5</v>
      </c>
      <c r="D7" s="65" t="s">
        <v>3</v>
      </c>
      <c r="E7" s="65" t="s">
        <v>5</v>
      </c>
      <c r="F7" s="65" t="s">
        <v>3</v>
      </c>
      <c r="G7" s="65" t="s">
        <v>5</v>
      </c>
      <c r="H7" s="65" t="s">
        <v>3</v>
      </c>
      <c r="I7" s="65" t="s">
        <v>5</v>
      </c>
      <c r="J7" s="65" t="s">
        <v>3</v>
      </c>
      <c r="K7" s="65" t="s">
        <v>5</v>
      </c>
    </row>
    <row r="8" spans="1:11" s="63" customFormat="1" ht="21.95" customHeight="1" x14ac:dyDescent="0.3">
      <c r="A8" s="66"/>
      <c r="B8" s="67" t="s">
        <v>4</v>
      </c>
      <c r="C8" s="68" t="s">
        <v>0</v>
      </c>
      <c r="D8" s="67" t="s">
        <v>4</v>
      </c>
      <c r="E8" s="68" t="s">
        <v>0</v>
      </c>
      <c r="F8" s="67" t="s">
        <v>4</v>
      </c>
      <c r="G8" s="68" t="s">
        <v>0</v>
      </c>
      <c r="H8" s="67" t="s">
        <v>4</v>
      </c>
      <c r="I8" s="68" t="s">
        <v>0</v>
      </c>
      <c r="J8" s="67" t="s">
        <v>4</v>
      </c>
      <c r="K8" s="68" t="s">
        <v>0</v>
      </c>
    </row>
    <row r="9" spans="1:11" s="63" customFormat="1" ht="21.95" customHeight="1" x14ac:dyDescent="0.3">
      <c r="A9" s="48" t="s">
        <v>25</v>
      </c>
      <c r="B9" s="69"/>
      <c r="C9" s="70"/>
      <c r="D9" s="51"/>
      <c r="E9" s="70"/>
      <c r="F9" s="70"/>
      <c r="G9" s="70"/>
      <c r="H9" s="70"/>
      <c r="I9" s="70"/>
      <c r="J9" s="70"/>
      <c r="K9" s="70"/>
    </row>
    <row r="10" spans="1:11" s="63" customFormat="1" ht="21.95" customHeight="1" x14ac:dyDescent="0.3">
      <c r="A10" s="52" t="s">
        <v>15</v>
      </c>
      <c r="B10" s="71"/>
      <c r="C10" s="72"/>
      <c r="D10" s="53"/>
      <c r="E10" s="72"/>
      <c r="F10" s="72"/>
      <c r="G10" s="72"/>
      <c r="H10" s="72"/>
      <c r="I10" s="72"/>
      <c r="J10" s="72"/>
      <c r="K10" s="72"/>
    </row>
    <row r="11" spans="1:11" s="46" customFormat="1" ht="21.95" customHeight="1" x14ac:dyDescent="0.3">
      <c r="A11" s="45" t="s">
        <v>30</v>
      </c>
      <c r="B11" s="40">
        <v>0</v>
      </c>
      <c r="C11" s="41">
        <v>0</v>
      </c>
      <c r="D11" s="42">
        <v>1</v>
      </c>
      <c r="E11" s="41">
        <v>18000</v>
      </c>
      <c r="F11" s="41">
        <v>0</v>
      </c>
      <c r="G11" s="41">
        <v>0</v>
      </c>
      <c r="H11" s="41">
        <v>0</v>
      </c>
      <c r="I11" s="41">
        <v>0</v>
      </c>
      <c r="J11" s="41">
        <f>SUM(B11+D11+F11+H11)</f>
        <v>1</v>
      </c>
      <c r="K11" s="41">
        <f>SUM(C11+E11+G11+I11)</f>
        <v>18000</v>
      </c>
    </row>
    <row r="12" spans="1:11" s="46" customFormat="1" ht="21.95" customHeight="1" x14ac:dyDescent="0.3">
      <c r="A12" s="47" t="s">
        <v>31</v>
      </c>
      <c r="B12" s="43">
        <v>3</v>
      </c>
      <c r="C12" s="44">
        <v>180000</v>
      </c>
      <c r="D12" s="43">
        <v>0</v>
      </c>
      <c r="E12" s="44">
        <v>0</v>
      </c>
      <c r="F12" s="43">
        <v>0</v>
      </c>
      <c r="G12" s="44">
        <v>0</v>
      </c>
      <c r="H12" s="43">
        <v>0</v>
      </c>
      <c r="I12" s="44">
        <v>0</v>
      </c>
      <c r="J12" s="41">
        <f t="shared" ref="J12" si="0">SUM(B12+D12+F12+H12)</f>
        <v>3</v>
      </c>
      <c r="K12" s="41">
        <f t="shared" ref="K12" si="1">SUM(C12+E12+G12+I12)</f>
        <v>180000</v>
      </c>
    </row>
    <row r="13" spans="1:11" s="83" customFormat="1" ht="21.95" customHeight="1" x14ac:dyDescent="0.3">
      <c r="A13" s="80" t="s">
        <v>27</v>
      </c>
      <c r="B13" s="81">
        <f>SUM(B11:B12)</f>
        <v>3</v>
      </c>
      <c r="C13" s="82">
        <f t="shared" ref="C13:D13" si="2">SUM(C11:C12)</f>
        <v>180000</v>
      </c>
      <c r="D13" s="81">
        <f t="shared" si="2"/>
        <v>1</v>
      </c>
      <c r="E13" s="82">
        <f>SUM(E11:E12)</f>
        <v>18000</v>
      </c>
      <c r="F13" s="82">
        <f t="shared" ref="F13:K13" si="3">SUM(F11:F12)</f>
        <v>0</v>
      </c>
      <c r="G13" s="82">
        <f t="shared" si="3"/>
        <v>0</v>
      </c>
      <c r="H13" s="82">
        <f t="shared" si="3"/>
        <v>0</v>
      </c>
      <c r="I13" s="82">
        <f t="shared" si="3"/>
        <v>0</v>
      </c>
      <c r="J13" s="82">
        <f t="shared" si="3"/>
        <v>4</v>
      </c>
      <c r="K13" s="82">
        <f t="shared" si="3"/>
        <v>198000</v>
      </c>
    </row>
    <row r="14" spans="1:11" s="92" customFormat="1" ht="21.95" customHeight="1" x14ac:dyDescent="0.3">
      <c r="A14" s="87" t="s">
        <v>28</v>
      </c>
      <c r="B14" s="82">
        <f>SUM(B13)</f>
        <v>3</v>
      </c>
      <c r="C14" s="82">
        <f t="shared" ref="C14:K14" si="4">SUM(C13)</f>
        <v>180000</v>
      </c>
      <c r="D14" s="82">
        <f t="shared" si="4"/>
        <v>1</v>
      </c>
      <c r="E14" s="82">
        <f t="shared" si="4"/>
        <v>18000</v>
      </c>
      <c r="F14" s="82">
        <f t="shared" si="4"/>
        <v>0</v>
      </c>
      <c r="G14" s="82">
        <f t="shared" si="4"/>
        <v>0</v>
      </c>
      <c r="H14" s="82">
        <f t="shared" si="4"/>
        <v>0</v>
      </c>
      <c r="I14" s="82">
        <f t="shared" si="4"/>
        <v>0</v>
      </c>
      <c r="J14" s="82">
        <f t="shared" si="4"/>
        <v>4</v>
      </c>
      <c r="K14" s="82">
        <f t="shared" si="4"/>
        <v>198000</v>
      </c>
    </row>
  </sheetData>
  <mergeCells count="10">
    <mergeCell ref="J1:K1"/>
    <mergeCell ref="A2:K2"/>
    <mergeCell ref="A3:K3"/>
    <mergeCell ref="A4:K4"/>
    <mergeCell ref="A5:K5"/>
    <mergeCell ref="B6:C6"/>
    <mergeCell ref="D6:E6"/>
    <mergeCell ref="F6:G6"/>
    <mergeCell ref="H6:I6"/>
    <mergeCell ref="J6:K6"/>
  </mergeCells>
  <pageMargins left="0.19685039370078741" right="0.19685039370078741" top="0.74803149606299213" bottom="0.19685039370078741" header="0.31496062992125984" footer="0.31496062992125984"/>
  <pageSetup paperSize="9" scale="95" orientation="landscape" verticalDpi="0" r:id="rId1"/>
  <headerFooter>
    <oddFooter xml:space="preserve">&amp;L&amp;"TH SarabunIT๙,Regular"&amp;16แผนพัฒนาท้องถิ่นสี่ปี (พ.ศ.๒๕61 - ๒๕๖4) การเพิ่มเติมและเปลี่ยนแปลง ครั้งที่ 1/2560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A15" sqref="A15"/>
    </sheetView>
  </sheetViews>
  <sheetFormatPr defaultRowHeight="20.100000000000001" customHeight="1" x14ac:dyDescent="0.3"/>
  <cols>
    <col min="1" max="1" width="36.625" style="59" customWidth="1"/>
    <col min="2" max="2" width="7.625" style="60" customWidth="1"/>
    <col min="3" max="3" width="13.625" style="60" customWidth="1"/>
    <col min="4" max="4" width="7.625" style="61" customWidth="1"/>
    <col min="5" max="5" width="12.625" style="61" customWidth="1"/>
    <col min="6" max="6" width="7.625" style="61" customWidth="1"/>
    <col min="7" max="7" width="12.625" style="61" customWidth="1"/>
    <col min="8" max="8" width="7.625" style="60" customWidth="1"/>
    <col min="9" max="9" width="13.625" style="60" customWidth="1"/>
    <col min="10" max="10" width="7.625" style="60" customWidth="1"/>
    <col min="11" max="11" width="13.625" style="60" customWidth="1"/>
    <col min="12" max="16384" width="9" style="59"/>
  </cols>
  <sheetData>
    <row r="1" spans="1:11" ht="20.100000000000001" customHeight="1" x14ac:dyDescent="0.3">
      <c r="J1" s="178" t="s">
        <v>11</v>
      </c>
      <c r="K1" s="178"/>
    </row>
    <row r="2" spans="1:11" s="101" customFormat="1" ht="20.100000000000001" customHeight="1" x14ac:dyDescent="0.35">
      <c r="A2" s="173" t="s">
        <v>12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pans="1:11" s="101" customFormat="1" ht="20.100000000000001" customHeight="1" x14ac:dyDescent="0.35">
      <c r="A3" s="173" t="s">
        <v>41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s="101" customFormat="1" ht="20.100000000000001" customHeight="1" x14ac:dyDescent="0.35">
      <c r="A4" s="173" t="s">
        <v>13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</row>
    <row r="5" spans="1:11" ht="20.100000000000001" customHeight="1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1" s="63" customFormat="1" ht="20.100000000000001" customHeight="1" x14ac:dyDescent="0.3">
      <c r="A6" s="62" t="s">
        <v>1</v>
      </c>
      <c r="B6" s="174" t="s">
        <v>2</v>
      </c>
      <c r="C6" s="175"/>
      <c r="D6" s="170" t="s">
        <v>6</v>
      </c>
      <c r="E6" s="171"/>
      <c r="F6" s="176" t="s">
        <v>7</v>
      </c>
      <c r="G6" s="171"/>
      <c r="H6" s="170" t="s">
        <v>8</v>
      </c>
      <c r="I6" s="171"/>
      <c r="J6" s="174" t="s">
        <v>9</v>
      </c>
      <c r="K6" s="175"/>
    </row>
    <row r="7" spans="1:11" s="63" customFormat="1" ht="20.100000000000001" customHeight="1" x14ac:dyDescent="0.3">
      <c r="A7" s="64"/>
      <c r="B7" s="65" t="s">
        <v>3</v>
      </c>
      <c r="C7" s="65" t="s">
        <v>5</v>
      </c>
      <c r="D7" s="65" t="s">
        <v>3</v>
      </c>
      <c r="E7" s="65" t="s">
        <v>5</v>
      </c>
      <c r="F7" s="65" t="s">
        <v>3</v>
      </c>
      <c r="G7" s="65" t="s">
        <v>5</v>
      </c>
      <c r="H7" s="65" t="s">
        <v>3</v>
      </c>
      <c r="I7" s="65" t="s">
        <v>5</v>
      </c>
      <c r="J7" s="65" t="s">
        <v>3</v>
      </c>
      <c r="K7" s="65" t="s">
        <v>5</v>
      </c>
    </row>
    <row r="8" spans="1:11" s="63" customFormat="1" ht="20.100000000000001" customHeight="1" x14ac:dyDescent="0.3">
      <c r="A8" s="66"/>
      <c r="B8" s="67" t="s">
        <v>4</v>
      </c>
      <c r="C8" s="68" t="s">
        <v>0</v>
      </c>
      <c r="D8" s="67" t="s">
        <v>4</v>
      </c>
      <c r="E8" s="68" t="s">
        <v>0</v>
      </c>
      <c r="F8" s="67" t="s">
        <v>4</v>
      </c>
      <c r="G8" s="68" t="s">
        <v>0</v>
      </c>
      <c r="H8" s="67" t="s">
        <v>4</v>
      </c>
      <c r="I8" s="68" t="s">
        <v>0</v>
      </c>
      <c r="J8" s="67" t="s">
        <v>4</v>
      </c>
      <c r="K8" s="68" t="s">
        <v>0</v>
      </c>
    </row>
    <row r="9" spans="1:11" s="63" customFormat="1" ht="20.100000000000001" customHeight="1" x14ac:dyDescent="0.3">
      <c r="A9" s="48" t="s">
        <v>14</v>
      </c>
      <c r="B9" s="69"/>
      <c r="C9" s="70"/>
      <c r="D9" s="51"/>
      <c r="E9" s="70"/>
      <c r="F9" s="70"/>
      <c r="G9" s="70"/>
      <c r="H9" s="70"/>
      <c r="I9" s="70"/>
      <c r="J9" s="70"/>
      <c r="K9" s="70"/>
    </row>
    <row r="10" spans="1:11" s="63" customFormat="1" ht="20.100000000000001" customHeight="1" x14ac:dyDescent="0.3">
      <c r="A10" s="73" t="s">
        <v>33</v>
      </c>
      <c r="B10" s="74">
        <v>4</v>
      </c>
      <c r="C10" s="75">
        <v>140800000</v>
      </c>
      <c r="D10" s="76">
        <v>1</v>
      </c>
      <c r="E10" s="75">
        <v>3000000</v>
      </c>
      <c r="F10" s="75">
        <v>1</v>
      </c>
      <c r="G10" s="75">
        <v>3000000</v>
      </c>
      <c r="H10" s="75">
        <v>1</v>
      </c>
      <c r="I10" s="75">
        <v>3000000</v>
      </c>
      <c r="J10" s="75">
        <f>SUM(B10+D10+F10+H10)</f>
        <v>7</v>
      </c>
      <c r="K10" s="75">
        <f>SUM(C10+E10+G10+I10)</f>
        <v>149800000</v>
      </c>
    </row>
    <row r="11" spans="1:11" s="83" customFormat="1" ht="20.100000000000001" customHeight="1" x14ac:dyDescent="0.3">
      <c r="A11" s="80" t="s">
        <v>27</v>
      </c>
      <c r="B11" s="81">
        <f>SUM(B10)</f>
        <v>4</v>
      </c>
      <c r="C11" s="82">
        <f>SUM(C10)</f>
        <v>140800000</v>
      </c>
      <c r="D11" s="82">
        <f t="shared" ref="D11:K11" si="0">SUM(D10)</f>
        <v>1</v>
      </c>
      <c r="E11" s="82">
        <f t="shared" si="0"/>
        <v>3000000</v>
      </c>
      <c r="F11" s="82">
        <f t="shared" si="0"/>
        <v>1</v>
      </c>
      <c r="G11" s="82">
        <f t="shared" si="0"/>
        <v>3000000</v>
      </c>
      <c r="H11" s="82">
        <f t="shared" si="0"/>
        <v>1</v>
      </c>
      <c r="I11" s="82">
        <f t="shared" si="0"/>
        <v>3000000</v>
      </c>
      <c r="J11" s="82">
        <f t="shared" si="0"/>
        <v>7</v>
      </c>
      <c r="K11" s="82">
        <f t="shared" si="0"/>
        <v>149800000</v>
      </c>
    </row>
    <row r="12" spans="1:11" s="63" customFormat="1" ht="20.100000000000001" customHeight="1" x14ac:dyDescent="0.3">
      <c r="A12" s="48" t="s">
        <v>25</v>
      </c>
      <c r="B12" s="69"/>
      <c r="C12" s="70"/>
      <c r="D12" s="51"/>
      <c r="E12" s="70"/>
      <c r="F12" s="70"/>
      <c r="G12" s="70"/>
      <c r="H12" s="70"/>
      <c r="I12" s="70"/>
      <c r="J12" s="70"/>
      <c r="K12" s="70"/>
    </row>
    <row r="13" spans="1:11" s="63" customFormat="1" ht="20.100000000000001" customHeight="1" x14ac:dyDescent="0.3">
      <c r="A13" s="52" t="s">
        <v>15</v>
      </c>
      <c r="B13" s="71"/>
      <c r="C13" s="72"/>
      <c r="D13" s="53"/>
      <c r="E13" s="72"/>
      <c r="F13" s="72"/>
      <c r="G13" s="72"/>
      <c r="H13" s="72"/>
      <c r="I13" s="72"/>
      <c r="J13" s="72"/>
      <c r="K13" s="72"/>
    </row>
    <row r="14" spans="1:11" s="63" customFormat="1" ht="20.100000000000001" customHeight="1" x14ac:dyDescent="0.3">
      <c r="A14" s="73" t="s">
        <v>30</v>
      </c>
      <c r="B14" s="74">
        <v>1</v>
      </c>
      <c r="C14" s="75">
        <v>2200000</v>
      </c>
      <c r="D14" s="76">
        <v>1</v>
      </c>
      <c r="E14" s="75">
        <v>2200000</v>
      </c>
      <c r="F14" s="75">
        <v>1</v>
      </c>
      <c r="G14" s="75">
        <v>2200000</v>
      </c>
      <c r="H14" s="75">
        <v>1</v>
      </c>
      <c r="I14" s="75">
        <v>2200000</v>
      </c>
      <c r="J14" s="75">
        <f>SUM(B14+D14+F14+H14)</f>
        <v>4</v>
      </c>
      <c r="K14" s="75">
        <f>SUM(C14+E14+G14+I14)</f>
        <v>8800000</v>
      </c>
    </row>
    <row r="15" spans="1:11" s="83" customFormat="1" ht="20.100000000000001" customHeight="1" x14ac:dyDescent="0.3">
      <c r="A15" s="80" t="s">
        <v>27</v>
      </c>
      <c r="B15" s="81">
        <f>SUM(B14)</f>
        <v>1</v>
      </c>
      <c r="C15" s="82">
        <f t="shared" ref="C15:K15" si="1">SUM(C14)</f>
        <v>2200000</v>
      </c>
      <c r="D15" s="82">
        <f t="shared" si="1"/>
        <v>1</v>
      </c>
      <c r="E15" s="82">
        <f t="shared" si="1"/>
        <v>2200000</v>
      </c>
      <c r="F15" s="82">
        <f t="shared" si="1"/>
        <v>1</v>
      </c>
      <c r="G15" s="82">
        <f t="shared" si="1"/>
        <v>2200000</v>
      </c>
      <c r="H15" s="82">
        <f t="shared" si="1"/>
        <v>1</v>
      </c>
      <c r="I15" s="82">
        <f t="shared" si="1"/>
        <v>2200000</v>
      </c>
      <c r="J15" s="82">
        <f t="shared" si="1"/>
        <v>4</v>
      </c>
      <c r="K15" s="82">
        <f t="shared" si="1"/>
        <v>8800000</v>
      </c>
    </row>
    <row r="16" spans="1:11" s="83" customFormat="1" ht="20.100000000000001" customHeight="1" x14ac:dyDescent="0.3">
      <c r="A16" s="58" t="s">
        <v>26</v>
      </c>
      <c r="B16" s="90"/>
      <c r="C16" s="72"/>
      <c r="D16" s="53"/>
      <c r="E16" s="72"/>
      <c r="F16" s="72"/>
      <c r="G16" s="72"/>
      <c r="H16" s="72"/>
      <c r="I16" s="72"/>
      <c r="J16" s="72"/>
      <c r="K16" s="72"/>
    </row>
    <row r="17" spans="1:11" s="83" customFormat="1" ht="20.100000000000001" customHeight="1" x14ac:dyDescent="0.3">
      <c r="A17" s="73" t="s">
        <v>17</v>
      </c>
      <c r="B17" s="102" t="s">
        <v>39</v>
      </c>
      <c r="C17" s="75">
        <v>500000</v>
      </c>
      <c r="D17" s="76">
        <v>1</v>
      </c>
      <c r="E17" s="75">
        <v>500000</v>
      </c>
      <c r="F17" s="75">
        <v>1</v>
      </c>
      <c r="G17" s="75">
        <v>500000</v>
      </c>
      <c r="H17" s="75">
        <v>1</v>
      </c>
      <c r="I17" s="75">
        <v>500000</v>
      </c>
      <c r="J17" s="75">
        <f>SUM(B17+D17+F17+H17)</f>
        <v>4</v>
      </c>
      <c r="K17" s="75">
        <f>SUM(C17+E17+G17+I17)</f>
        <v>2000000</v>
      </c>
    </row>
    <row r="18" spans="1:11" s="92" customFormat="1" ht="20.100000000000001" customHeight="1" x14ac:dyDescent="0.3">
      <c r="A18" s="87" t="s">
        <v>27</v>
      </c>
      <c r="B18" s="82">
        <f>SUM(B15)</f>
        <v>1</v>
      </c>
      <c r="C18" s="82">
        <f t="shared" ref="C18:K18" si="2">SUM(C15)</f>
        <v>2200000</v>
      </c>
      <c r="D18" s="82">
        <f t="shared" si="2"/>
        <v>1</v>
      </c>
      <c r="E18" s="82">
        <f t="shared" si="2"/>
        <v>2200000</v>
      </c>
      <c r="F18" s="82">
        <f t="shared" si="2"/>
        <v>1</v>
      </c>
      <c r="G18" s="82">
        <f t="shared" si="2"/>
        <v>2200000</v>
      </c>
      <c r="H18" s="82">
        <f t="shared" si="2"/>
        <v>1</v>
      </c>
      <c r="I18" s="82">
        <f t="shared" si="2"/>
        <v>2200000</v>
      </c>
      <c r="J18" s="82">
        <f t="shared" si="2"/>
        <v>4</v>
      </c>
      <c r="K18" s="82">
        <f t="shared" si="2"/>
        <v>8800000</v>
      </c>
    </row>
    <row r="19" spans="1:11" s="63" customFormat="1" ht="20.100000000000001" customHeight="1" x14ac:dyDescent="0.3">
      <c r="A19" s="52" t="s">
        <v>34</v>
      </c>
      <c r="B19" s="71"/>
      <c r="C19" s="72"/>
      <c r="D19" s="53"/>
      <c r="E19" s="72"/>
      <c r="F19" s="72"/>
      <c r="G19" s="72"/>
      <c r="H19" s="72"/>
      <c r="I19" s="72"/>
      <c r="J19" s="72"/>
      <c r="K19" s="72"/>
    </row>
    <row r="20" spans="1:11" s="63" customFormat="1" ht="20.100000000000001" customHeight="1" x14ac:dyDescent="0.3">
      <c r="A20" s="73" t="s">
        <v>23</v>
      </c>
      <c r="B20" s="74">
        <v>1</v>
      </c>
      <c r="C20" s="75">
        <v>15000000</v>
      </c>
      <c r="D20" s="76">
        <v>0</v>
      </c>
      <c r="E20" s="75">
        <v>0</v>
      </c>
      <c r="F20" s="75">
        <v>1</v>
      </c>
      <c r="G20" s="75">
        <v>3500000</v>
      </c>
      <c r="H20" s="75">
        <v>1</v>
      </c>
      <c r="I20" s="75">
        <v>350000000</v>
      </c>
      <c r="J20" s="75">
        <f>SUM(B20+D20+F20+H20)</f>
        <v>3</v>
      </c>
      <c r="K20" s="75">
        <f>SUM(C20+E20+G20+I20)</f>
        <v>368500000</v>
      </c>
    </row>
    <row r="21" spans="1:11" s="92" customFormat="1" ht="20.100000000000001" customHeight="1" x14ac:dyDescent="0.3">
      <c r="A21" s="87" t="s">
        <v>27</v>
      </c>
      <c r="B21" s="82">
        <f>SUM(B20)</f>
        <v>1</v>
      </c>
      <c r="C21" s="82">
        <f t="shared" ref="C21:K21" si="3">SUM(C20)</f>
        <v>15000000</v>
      </c>
      <c r="D21" s="82">
        <f t="shared" si="3"/>
        <v>0</v>
      </c>
      <c r="E21" s="82">
        <f t="shared" si="3"/>
        <v>0</v>
      </c>
      <c r="F21" s="82">
        <f t="shared" si="3"/>
        <v>1</v>
      </c>
      <c r="G21" s="82">
        <f t="shared" si="3"/>
        <v>3500000</v>
      </c>
      <c r="H21" s="82">
        <f t="shared" si="3"/>
        <v>1</v>
      </c>
      <c r="I21" s="82">
        <f t="shared" si="3"/>
        <v>350000000</v>
      </c>
      <c r="J21" s="82">
        <f t="shared" si="3"/>
        <v>3</v>
      </c>
      <c r="K21" s="82">
        <f t="shared" si="3"/>
        <v>368500000</v>
      </c>
    </row>
    <row r="22" spans="1:11" s="83" customFormat="1" ht="20.100000000000001" customHeight="1" x14ac:dyDescent="0.3">
      <c r="A22" s="52" t="s">
        <v>35</v>
      </c>
      <c r="B22" s="71"/>
      <c r="C22" s="72"/>
      <c r="D22" s="53"/>
      <c r="E22" s="72"/>
      <c r="F22" s="72"/>
      <c r="G22" s="72"/>
      <c r="H22" s="72"/>
      <c r="I22" s="72"/>
      <c r="J22" s="72"/>
      <c r="K22" s="72"/>
    </row>
    <row r="23" spans="1:11" s="83" customFormat="1" ht="20.100000000000001" customHeight="1" x14ac:dyDescent="0.3">
      <c r="A23" s="91" t="s">
        <v>42</v>
      </c>
      <c r="B23" s="74"/>
      <c r="C23" s="60"/>
      <c r="D23" s="76"/>
      <c r="E23" s="75"/>
      <c r="F23" s="75"/>
      <c r="G23" s="75"/>
      <c r="H23" s="75"/>
      <c r="I23" s="75"/>
      <c r="J23" s="75"/>
      <c r="K23" s="75"/>
    </row>
    <row r="24" spans="1:11" s="83" customFormat="1" ht="20.100000000000001" customHeight="1" x14ac:dyDescent="0.3">
      <c r="A24" s="73" t="s">
        <v>40</v>
      </c>
      <c r="B24" s="74">
        <v>3</v>
      </c>
      <c r="C24" s="75">
        <v>3000000</v>
      </c>
      <c r="D24" s="76">
        <v>0</v>
      </c>
      <c r="E24" s="75">
        <v>0</v>
      </c>
      <c r="F24" s="75">
        <v>1</v>
      </c>
      <c r="G24" s="75">
        <v>25000000</v>
      </c>
      <c r="H24" s="75">
        <v>0</v>
      </c>
      <c r="I24" s="75">
        <v>0</v>
      </c>
      <c r="J24" s="75">
        <f>SUM(B24+D24+F24+H24)</f>
        <v>4</v>
      </c>
      <c r="K24" s="75">
        <f>SUM(C24+E24+G24+I24)</f>
        <v>28000000</v>
      </c>
    </row>
    <row r="25" spans="1:11" s="92" customFormat="1" ht="20.100000000000001" customHeight="1" x14ac:dyDescent="0.3">
      <c r="A25" s="87" t="s">
        <v>27</v>
      </c>
      <c r="B25" s="82">
        <f>SUM(B24)</f>
        <v>3</v>
      </c>
      <c r="C25" s="82">
        <f t="shared" ref="C25:K25" si="4">SUM(C24)</f>
        <v>3000000</v>
      </c>
      <c r="D25" s="82">
        <f t="shared" si="4"/>
        <v>0</v>
      </c>
      <c r="E25" s="82">
        <f t="shared" si="4"/>
        <v>0</v>
      </c>
      <c r="F25" s="82">
        <f t="shared" si="4"/>
        <v>1</v>
      </c>
      <c r="G25" s="82">
        <f t="shared" si="4"/>
        <v>25000000</v>
      </c>
      <c r="H25" s="82">
        <f t="shared" si="4"/>
        <v>0</v>
      </c>
      <c r="I25" s="82">
        <f t="shared" si="4"/>
        <v>0</v>
      </c>
      <c r="J25" s="82">
        <f t="shared" si="4"/>
        <v>4</v>
      </c>
      <c r="K25" s="82">
        <f t="shared" si="4"/>
        <v>28000000</v>
      </c>
    </row>
    <row r="26" spans="1:11" s="83" customFormat="1" ht="20.100000000000001" customHeight="1" x14ac:dyDescent="0.3">
      <c r="A26" s="80" t="s">
        <v>28</v>
      </c>
      <c r="B26" s="82">
        <f>SUM(B11+B15+B18+B21+B25)</f>
        <v>10</v>
      </c>
      <c r="C26" s="82">
        <f t="shared" ref="C26:K26" si="5">SUM(C11+C15+C18+C21+C25)</f>
        <v>163200000</v>
      </c>
      <c r="D26" s="82">
        <f t="shared" si="5"/>
        <v>3</v>
      </c>
      <c r="E26" s="82">
        <f t="shared" si="5"/>
        <v>7400000</v>
      </c>
      <c r="F26" s="82">
        <f t="shared" si="5"/>
        <v>5</v>
      </c>
      <c r="G26" s="82">
        <f t="shared" si="5"/>
        <v>35900000</v>
      </c>
      <c r="H26" s="82">
        <f t="shared" si="5"/>
        <v>4</v>
      </c>
      <c r="I26" s="82">
        <f t="shared" si="5"/>
        <v>357400000</v>
      </c>
      <c r="J26" s="82">
        <f t="shared" si="5"/>
        <v>22</v>
      </c>
      <c r="K26" s="82">
        <f t="shared" si="5"/>
        <v>563900000</v>
      </c>
    </row>
  </sheetData>
  <mergeCells count="10">
    <mergeCell ref="B6:C6"/>
    <mergeCell ref="D6:E6"/>
    <mergeCell ref="F6:G6"/>
    <mergeCell ref="H6:I6"/>
    <mergeCell ref="J6:K6"/>
    <mergeCell ref="J1:K1"/>
    <mergeCell ref="A2:K2"/>
    <mergeCell ref="A3:K3"/>
    <mergeCell ref="A4:K4"/>
    <mergeCell ref="A5:K5"/>
  </mergeCells>
  <pageMargins left="0.19685039370078741" right="0.19685039370078741" top="0.74803149606299213" bottom="0.19685039370078741" header="0.31496062992125984" footer="0.19685039370078741"/>
  <pageSetup paperSize="9" scale="95" orientation="landscape" verticalDpi="0" r:id="rId1"/>
  <headerFooter>
    <oddFooter xml:space="preserve">&amp;L&amp;"TH SarabunIT๙,Regular"&amp;16แผนพัฒนาท้องถิ่นสี่ปี (พ.ศ.๒๕61 - ๒๕๖4) การเพิ่มเติมและเปลี่ยนแปลง ครั้งที่ 1/2560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19" workbookViewId="0">
      <selection activeCell="K28" sqref="K28"/>
    </sheetView>
  </sheetViews>
  <sheetFormatPr defaultRowHeight="21" customHeight="1" x14ac:dyDescent="0.2"/>
  <cols>
    <col min="1" max="1" width="40.625" style="118" customWidth="1"/>
    <col min="2" max="2" width="7.625" style="119" customWidth="1"/>
    <col min="3" max="3" width="13.625" style="119" customWidth="1"/>
    <col min="4" max="4" width="7.625" style="120" customWidth="1"/>
    <col min="5" max="5" width="13.625" style="120" customWidth="1"/>
    <col min="6" max="6" width="7.625" style="120" customWidth="1"/>
    <col min="7" max="7" width="13.625" style="120" customWidth="1"/>
    <col min="8" max="8" width="7.625" style="119" customWidth="1"/>
    <col min="9" max="9" width="13.625" style="119" customWidth="1"/>
    <col min="10" max="10" width="7.625" style="119" customWidth="1"/>
    <col min="11" max="11" width="13.625" style="119" customWidth="1"/>
    <col min="12" max="12" width="11.875" style="118" customWidth="1"/>
    <col min="13" max="16384" width="9" style="118"/>
  </cols>
  <sheetData>
    <row r="1" spans="1:11" s="108" customFormat="1" ht="21" customHeight="1" x14ac:dyDescent="0.2">
      <c r="B1" s="110"/>
      <c r="C1" s="110"/>
      <c r="D1" s="109"/>
      <c r="E1" s="109"/>
      <c r="F1" s="109"/>
      <c r="G1" s="109"/>
      <c r="H1" s="110"/>
      <c r="I1" s="110"/>
      <c r="J1" s="162" t="s">
        <v>11</v>
      </c>
      <c r="K1" s="162"/>
    </row>
    <row r="2" spans="1:11" s="108" customFormat="1" ht="21" customHeight="1" x14ac:dyDescent="0.2">
      <c r="A2" s="163" t="s">
        <v>12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s="108" customFormat="1" ht="21" customHeight="1" x14ac:dyDescent="0.2">
      <c r="A3" s="164" t="s">
        <v>41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s="108" customFormat="1" ht="21" customHeight="1" x14ac:dyDescent="0.2">
      <c r="A4" s="163" t="s">
        <v>13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1" s="108" customFormat="1" ht="21" customHeight="1" x14ac:dyDescent="0.2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</row>
    <row r="6" spans="1:11" s="112" customFormat="1" ht="21" customHeight="1" x14ac:dyDescent="0.2">
      <c r="A6" s="111" t="s">
        <v>1</v>
      </c>
      <c r="B6" s="165" t="s">
        <v>2</v>
      </c>
      <c r="C6" s="166"/>
      <c r="D6" s="167" t="s">
        <v>6</v>
      </c>
      <c r="E6" s="168"/>
      <c r="F6" s="169" t="s">
        <v>7</v>
      </c>
      <c r="G6" s="168"/>
      <c r="H6" s="167" t="s">
        <v>8</v>
      </c>
      <c r="I6" s="168"/>
      <c r="J6" s="165" t="s">
        <v>9</v>
      </c>
      <c r="K6" s="166"/>
    </row>
    <row r="7" spans="1:11" s="112" customFormat="1" ht="21" customHeight="1" x14ac:dyDescent="0.2">
      <c r="A7" s="113"/>
      <c r="B7" s="114" t="s">
        <v>3</v>
      </c>
      <c r="C7" s="114" t="s">
        <v>5</v>
      </c>
      <c r="D7" s="114" t="s">
        <v>3</v>
      </c>
      <c r="E7" s="114" t="s">
        <v>5</v>
      </c>
      <c r="F7" s="114" t="s">
        <v>3</v>
      </c>
      <c r="G7" s="114" t="s">
        <v>5</v>
      </c>
      <c r="H7" s="114" t="s">
        <v>3</v>
      </c>
      <c r="I7" s="114" t="s">
        <v>5</v>
      </c>
      <c r="J7" s="114" t="s">
        <v>3</v>
      </c>
      <c r="K7" s="114" t="s">
        <v>5</v>
      </c>
    </row>
    <row r="8" spans="1:11" s="112" customFormat="1" ht="21" customHeight="1" x14ac:dyDescent="0.2">
      <c r="A8" s="115"/>
      <c r="B8" s="116" t="s">
        <v>4</v>
      </c>
      <c r="C8" s="117" t="s">
        <v>0</v>
      </c>
      <c r="D8" s="116" t="s">
        <v>4</v>
      </c>
      <c r="E8" s="117" t="s">
        <v>0</v>
      </c>
      <c r="F8" s="116" t="s">
        <v>4</v>
      </c>
      <c r="G8" s="117" t="s">
        <v>0</v>
      </c>
      <c r="H8" s="116" t="s">
        <v>4</v>
      </c>
      <c r="I8" s="117" t="s">
        <v>0</v>
      </c>
      <c r="J8" s="116" t="s">
        <v>4</v>
      </c>
      <c r="K8" s="117" t="s">
        <v>0</v>
      </c>
    </row>
    <row r="9" spans="1:11" s="124" customFormat="1" ht="21" customHeight="1" x14ac:dyDescent="0.2">
      <c r="A9" s="121" t="s">
        <v>14</v>
      </c>
      <c r="B9" s="122"/>
      <c r="C9" s="123"/>
      <c r="D9" s="123"/>
      <c r="E9" s="123"/>
      <c r="F9" s="123"/>
      <c r="G9" s="123"/>
      <c r="H9" s="123"/>
      <c r="I9" s="123"/>
      <c r="J9" s="123"/>
      <c r="K9" s="123"/>
    </row>
    <row r="10" spans="1:11" s="108" customFormat="1" ht="21" customHeight="1" x14ac:dyDescent="0.2">
      <c r="A10" s="125" t="s">
        <v>10</v>
      </c>
      <c r="B10" s="126">
        <v>1</v>
      </c>
      <c r="C10" s="127">
        <v>5000000</v>
      </c>
      <c r="D10" s="127">
        <v>1</v>
      </c>
      <c r="E10" s="127">
        <v>5000000</v>
      </c>
      <c r="F10" s="127">
        <v>1</v>
      </c>
      <c r="G10" s="127">
        <v>5000000</v>
      </c>
      <c r="H10" s="127">
        <v>1</v>
      </c>
      <c r="I10" s="127">
        <v>5000000</v>
      </c>
      <c r="J10" s="127">
        <f>SUM(B10+D10+F10+H10)</f>
        <v>4</v>
      </c>
      <c r="K10" s="127">
        <f>SUM(C10+E10+G10+I10)</f>
        <v>20000000</v>
      </c>
    </row>
    <row r="11" spans="1:11" s="131" customFormat="1" ht="21" customHeight="1" x14ac:dyDescent="0.2">
      <c r="A11" s="128" t="s">
        <v>27</v>
      </c>
      <c r="B11" s="129">
        <f>SUM(B10)</f>
        <v>1</v>
      </c>
      <c r="C11" s="130">
        <f>SUM(C10)</f>
        <v>5000000</v>
      </c>
      <c r="D11" s="129">
        <f t="shared" ref="D11:K11" si="0">SUM(D10)</f>
        <v>1</v>
      </c>
      <c r="E11" s="130">
        <f t="shared" si="0"/>
        <v>5000000</v>
      </c>
      <c r="F11" s="129">
        <f t="shared" si="0"/>
        <v>1</v>
      </c>
      <c r="G11" s="130">
        <f t="shared" si="0"/>
        <v>5000000</v>
      </c>
      <c r="H11" s="129">
        <f t="shared" si="0"/>
        <v>1</v>
      </c>
      <c r="I11" s="130">
        <f t="shared" si="0"/>
        <v>5000000</v>
      </c>
      <c r="J11" s="129">
        <f t="shared" si="0"/>
        <v>4</v>
      </c>
      <c r="K11" s="130">
        <f t="shared" si="0"/>
        <v>20000000</v>
      </c>
    </row>
    <row r="12" spans="1:11" s="112" customFormat="1" ht="21" customHeight="1" x14ac:dyDescent="0.2">
      <c r="A12" s="132" t="s">
        <v>25</v>
      </c>
      <c r="B12" s="122"/>
      <c r="C12" s="123"/>
      <c r="D12" s="51"/>
      <c r="E12" s="123"/>
      <c r="F12" s="123"/>
      <c r="G12" s="123"/>
      <c r="H12" s="123"/>
      <c r="I12" s="123"/>
      <c r="J12" s="123"/>
      <c r="K12" s="123"/>
    </row>
    <row r="13" spans="1:11" s="112" customFormat="1" ht="21" customHeight="1" x14ac:dyDescent="0.2">
      <c r="A13" s="133" t="s">
        <v>15</v>
      </c>
      <c r="B13" s="134"/>
      <c r="C13" s="135"/>
      <c r="D13" s="53"/>
      <c r="E13" s="135"/>
      <c r="F13" s="135"/>
      <c r="G13" s="135"/>
      <c r="H13" s="135"/>
      <c r="I13" s="135"/>
      <c r="J13" s="135"/>
      <c r="K13" s="135"/>
    </row>
    <row r="14" spans="1:11" s="112" customFormat="1" ht="21" customHeight="1" x14ac:dyDescent="0.2">
      <c r="A14" s="136" t="s">
        <v>30</v>
      </c>
      <c r="B14" s="137">
        <v>3</v>
      </c>
      <c r="C14" s="138">
        <v>3352528</v>
      </c>
      <c r="D14" s="76">
        <v>3</v>
      </c>
      <c r="E14" s="138">
        <v>3396661</v>
      </c>
      <c r="F14" s="138">
        <v>3</v>
      </c>
      <c r="G14" s="138">
        <v>3424926</v>
      </c>
      <c r="H14" s="138">
        <v>3</v>
      </c>
      <c r="I14" s="138">
        <v>3424926</v>
      </c>
      <c r="J14" s="138">
        <f>SUM(B14+D14+F14+H14)</f>
        <v>12</v>
      </c>
      <c r="K14" s="138">
        <f>SUM(C14+E14+G14+I14)</f>
        <v>13599041</v>
      </c>
    </row>
    <row r="15" spans="1:11" s="144" customFormat="1" ht="21" customHeight="1" x14ac:dyDescent="0.2">
      <c r="A15" s="139" t="s">
        <v>27</v>
      </c>
      <c r="B15" s="130">
        <f t="shared" ref="B15:K15" si="1">SUM(B14:B14)</f>
        <v>3</v>
      </c>
      <c r="C15" s="139">
        <f t="shared" si="1"/>
        <v>3352528</v>
      </c>
      <c r="D15" s="130">
        <f t="shared" si="1"/>
        <v>3</v>
      </c>
      <c r="E15" s="139">
        <f t="shared" si="1"/>
        <v>3396661</v>
      </c>
      <c r="F15" s="130">
        <f t="shared" si="1"/>
        <v>3</v>
      </c>
      <c r="G15" s="139">
        <f t="shared" si="1"/>
        <v>3424926</v>
      </c>
      <c r="H15" s="130">
        <f t="shared" si="1"/>
        <v>3</v>
      </c>
      <c r="I15" s="139">
        <f t="shared" si="1"/>
        <v>3424926</v>
      </c>
      <c r="J15" s="130">
        <f t="shared" si="1"/>
        <v>12</v>
      </c>
      <c r="K15" s="130">
        <f t="shared" si="1"/>
        <v>13599041</v>
      </c>
    </row>
    <row r="16" spans="1:11" s="112" customFormat="1" ht="21" customHeight="1" x14ac:dyDescent="0.2">
      <c r="A16" s="140" t="s">
        <v>26</v>
      </c>
      <c r="B16" s="141"/>
      <c r="C16" s="138"/>
      <c r="D16" s="76"/>
      <c r="E16" s="138"/>
      <c r="F16" s="138"/>
      <c r="G16" s="138"/>
      <c r="H16" s="138"/>
      <c r="I16" s="138"/>
      <c r="J16" s="138"/>
      <c r="K16" s="138"/>
    </row>
    <row r="17" spans="1:12" s="112" customFormat="1" ht="21" customHeight="1" x14ac:dyDescent="0.2">
      <c r="A17" s="136" t="s">
        <v>49</v>
      </c>
      <c r="B17" s="137">
        <v>1</v>
      </c>
      <c r="C17" s="138">
        <v>150000</v>
      </c>
      <c r="D17" s="76">
        <v>1</v>
      </c>
      <c r="E17" s="138">
        <v>150000</v>
      </c>
      <c r="F17" s="138">
        <v>1</v>
      </c>
      <c r="G17" s="138">
        <v>150000</v>
      </c>
      <c r="H17" s="138">
        <v>1</v>
      </c>
      <c r="I17" s="138">
        <v>150000</v>
      </c>
      <c r="J17" s="138">
        <f>SUM(B17+D17+F17+H17)</f>
        <v>4</v>
      </c>
      <c r="K17" s="138">
        <f>SUM(C17+E17+G17+I17)</f>
        <v>600000</v>
      </c>
    </row>
    <row r="18" spans="1:12" s="144" customFormat="1" ht="21" customHeight="1" x14ac:dyDescent="0.2">
      <c r="A18" s="139" t="s">
        <v>27</v>
      </c>
      <c r="B18" s="130">
        <f t="shared" ref="B18:K18" si="2">SUM(B17:B17)</f>
        <v>1</v>
      </c>
      <c r="C18" s="139">
        <f t="shared" si="2"/>
        <v>150000</v>
      </c>
      <c r="D18" s="130">
        <f t="shared" si="2"/>
        <v>1</v>
      </c>
      <c r="E18" s="139">
        <f t="shared" si="2"/>
        <v>150000</v>
      </c>
      <c r="F18" s="130">
        <f t="shared" si="2"/>
        <v>1</v>
      </c>
      <c r="G18" s="139">
        <f t="shared" si="2"/>
        <v>150000</v>
      </c>
      <c r="H18" s="130">
        <f t="shared" si="2"/>
        <v>1</v>
      </c>
      <c r="I18" s="139">
        <f t="shared" si="2"/>
        <v>150000</v>
      </c>
      <c r="J18" s="130">
        <f t="shared" si="2"/>
        <v>4</v>
      </c>
      <c r="K18" s="130">
        <f t="shared" si="2"/>
        <v>600000</v>
      </c>
    </row>
    <row r="19" spans="1:12" s="112" customFormat="1" ht="21" customHeight="1" x14ac:dyDescent="0.2">
      <c r="A19" s="142" t="s">
        <v>29</v>
      </c>
      <c r="B19" s="137"/>
      <c r="C19" s="138"/>
      <c r="D19" s="76"/>
      <c r="E19" s="138"/>
      <c r="F19" s="138"/>
      <c r="G19" s="138"/>
      <c r="H19" s="138"/>
      <c r="I19" s="138"/>
      <c r="J19" s="138"/>
      <c r="K19" s="138"/>
    </row>
    <row r="20" spans="1:12" s="112" customFormat="1" ht="21" customHeight="1" x14ac:dyDescent="0.2">
      <c r="A20" s="136" t="s">
        <v>44</v>
      </c>
      <c r="B20" s="137">
        <v>5</v>
      </c>
      <c r="C20" s="138">
        <v>7200000</v>
      </c>
      <c r="D20" s="76">
        <v>5</v>
      </c>
      <c r="E20" s="138">
        <v>7730000</v>
      </c>
      <c r="F20" s="138">
        <v>5</v>
      </c>
      <c r="G20" s="138">
        <v>8326000</v>
      </c>
      <c r="H20" s="138">
        <v>5</v>
      </c>
      <c r="I20" s="138">
        <v>8422000</v>
      </c>
      <c r="J20" s="138">
        <f>SUM(B20+D20+F20+H20)</f>
        <v>20</v>
      </c>
      <c r="K20" s="138">
        <f>SUM(C20+E20+G20+I20)</f>
        <v>31678000</v>
      </c>
    </row>
    <row r="21" spans="1:12" s="131" customFormat="1" ht="21" customHeight="1" x14ac:dyDescent="0.2">
      <c r="A21" s="128" t="s">
        <v>27</v>
      </c>
      <c r="B21" s="129">
        <f t="shared" ref="B21:K21" si="3">SUM(B20:B20)</f>
        <v>5</v>
      </c>
      <c r="C21" s="130">
        <f t="shared" si="3"/>
        <v>7200000</v>
      </c>
      <c r="D21" s="130">
        <f t="shared" si="3"/>
        <v>5</v>
      </c>
      <c r="E21" s="130">
        <f t="shared" si="3"/>
        <v>7730000</v>
      </c>
      <c r="F21" s="130">
        <f t="shared" si="3"/>
        <v>5</v>
      </c>
      <c r="G21" s="130">
        <f t="shared" si="3"/>
        <v>8326000</v>
      </c>
      <c r="H21" s="130">
        <f t="shared" si="3"/>
        <v>5</v>
      </c>
      <c r="I21" s="130">
        <f t="shared" si="3"/>
        <v>8422000</v>
      </c>
      <c r="J21" s="130">
        <f t="shared" si="3"/>
        <v>20</v>
      </c>
      <c r="K21" s="130">
        <f t="shared" si="3"/>
        <v>31678000</v>
      </c>
    </row>
    <row r="22" spans="1:12" s="150" customFormat="1" ht="21" customHeight="1" x14ac:dyDescent="0.2">
      <c r="A22" s="140" t="s">
        <v>35</v>
      </c>
      <c r="B22" s="134"/>
      <c r="C22" s="135"/>
      <c r="D22" s="53"/>
      <c r="E22" s="135"/>
      <c r="F22" s="135"/>
      <c r="G22" s="135"/>
      <c r="H22" s="135"/>
      <c r="I22" s="135"/>
      <c r="J22" s="135"/>
      <c r="K22" s="135"/>
      <c r="L22" s="144"/>
    </row>
    <row r="23" spans="1:12" s="150" customFormat="1" ht="21" customHeight="1" x14ac:dyDescent="0.2">
      <c r="A23" s="143" t="s">
        <v>42</v>
      </c>
      <c r="B23" s="134"/>
      <c r="C23" s="112"/>
      <c r="D23" s="53"/>
      <c r="E23" s="135"/>
      <c r="F23" s="135"/>
      <c r="G23" s="135"/>
      <c r="H23" s="135"/>
      <c r="I23" s="135"/>
      <c r="J23" s="135"/>
      <c r="K23" s="135"/>
    </row>
    <row r="24" spans="1:12" s="150" customFormat="1" ht="21" customHeight="1" x14ac:dyDescent="0.2">
      <c r="A24" s="136" t="s">
        <v>24</v>
      </c>
      <c r="B24" s="137">
        <v>1</v>
      </c>
      <c r="C24" s="138">
        <v>1000000</v>
      </c>
      <c r="D24" s="76">
        <v>1</v>
      </c>
      <c r="E24" s="138">
        <v>1000000</v>
      </c>
      <c r="F24" s="138">
        <v>1</v>
      </c>
      <c r="G24" s="138">
        <v>1000000</v>
      </c>
      <c r="H24" s="138">
        <v>1</v>
      </c>
      <c r="I24" s="138">
        <v>1000000</v>
      </c>
      <c r="J24" s="138">
        <f>SUM(B24+D24+F24+H24)</f>
        <v>4</v>
      </c>
      <c r="K24" s="138">
        <f>SUM(C24+E24+G24+I24)</f>
        <v>4000000</v>
      </c>
    </row>
    <row r="25" spans="1:12" s="150" customFormat="1" ht="21" customHeight="1" x14ac:dyDescent="0.2">
      <c r="A25" s="128" t="s">
        <v>27</v>
      </c>
      <c r="B25" s="129">
        <f t="shared" ref="B25:K25" si="4">SUM(B24:B24)</f>
        <v>1</v>
      </c>
      <c r="C25" s="139">
        <f t="shared" si="4"/>
        <v>1000000</v>
      </c>
      <c r="D25" s="129">
        <f t="shared" si="4"/>
        <v>1</v>
      </c>
      <c r="E25" s="139">
        <f t="shared" si="4"/>
        <v>1000000</v>
      </c>
      <c r="F25" s="129">
        <f t="shared" si="4"/>
        <v>1</v>
      </c>
      <c r="G25" s="139">
        <f t="shared" si="4"/>
        <v>1000000</v>
      </c>
      <c r="H25" s="129">
        <f t="shared" si="4"/>
        <v>1</v>
      </c>
      <c r="I25" s="139">
        <f t="shared" si="4"/>
        <v>1000000</v>
      </c>
      <c r="J25" s="129">
        <f t="shared" si="4"/>
        <v>4</v>
      </c>
      <c r="K25" s="139">
        <f t="shared" si="4"/>
        <v>4000000</v>
      </c>
    </row>
    <row r="26" spans="1:12" s="144" customFormat="1" ht="21" customHeight="1" x14ac:dyDescent="0.2">
      <c r="A26" s="139" t="s">
        <v>28</v>
      </c>
      <c r="B26" s="130">
        <f>SUM(B11+B15+B18+B21+B25)</f>
        <v>11</v>
      </c>
      <c r="C26" s="130">
        <f t="shared" ref="C26:K26" si="5">SUM(C11+C15+C18+C21+C25)</f>
        <v>16702528</v>
      </c>
      <c r="D26" s="130">
        <f t="shared" si="5"/>
        <v>11</v>
      </c>
      <c r="E26" s="130">
        <f t="shared" si="5"/>
        <v>17276661</v>
      </c>
      <c r="F26" s="130">
        <f t="shared" si="5"/>
        <v>11</v>
      </c>
      <c r="G26" s="130">
        <f t="shared" si="5"/>
        <v>17900926</v>
      </c>
      <c r="H26" s="130">
        <f t="shared" si="5"/>
        <v>11</v>
      </c>
      <c r="I26" s="130">
        <f t="shared" si="5"/>
        <v>17996926</v>
      </c>
      <c r="J26" s="130">
        <f t="shared" si="5"/>
        <v>44</v>
      </c>
      <c r="K26" s="130">
        <f t="shared" si="5"/>
        <v>69877041</v>
      </c>
    </row>
    <row r="27" spans="1:12" s="108" customFormat="1" ht="21" customHeight="1" x14ac:dyDescent="0.2">
      <c r="B27" s="110"/>
      <c r="C27" s="110"/>
      <c r="D27" s="109"/>
      <c r="E27" s="109"/>
      <c r="F27" s="109"/>
      <c r="G27" s="109"/>
      <c r="H27" s="110"/>
      <c r="I27" s="110"/>
      <c r="J27" s="110"/>
      <c r="K27" s="110"/>
    </row>
    <row r="28" spans="1:12" s="108" customFormat="1" ht="21" customHeight="1" x14ac:dyDescent="0.2">
      <c r="B28" s="110"/>
      <c r="C28" s="110"/>
      <c r="D28" s="109"/>
      <c r="E28" s="109"/>
      <c r="F28" s="109"/>
      <c r="G28" s="109"/>
      <c r="H28" s="110"/>
      <c r="I28" s="110"/>
      <c r="J28" s="110"/>
      <c r="K28" s="110"/>
    </row>
  </sheetData>
  <mergeCells count="10">
    <mergeCell ref="B6:C6"/>
    <mergeCell ref="D6:E6"/>
    <mergeCell ref="F6:G6"/>
    <mergeCell ref="H6:I6"/>
    <mergeCell ref="J6:K6"/>
    <mergeCell ref="J1:K1"/>
    <mergeCell ref="A2:K2"/>
    <mergeCell ref="A3:K3"/>
    <mergeCell ref="A4:K4"/>
    <mergeCell ref="A5:K5"/>
  </mergeCells>
  <pageMargins left="0.19685039370078741" right="0.19685039370078741" top="0.74803149606299213" bottom="0.19685039370078741" header="0.31496062992125984" footer="0.31496062992125984"/>
  <pageSetup paperSize="9" scale="90" orientation="landscape" verticalDpi="300" r:id="rId1"/>
  <headerFooter>
    <oddFooter xml:space="preserve">&amp;L&amp;"TH SarabunIT๙,Regular"&amp;16แผนพัฒนาท้องถิ่นสี่ปี (พ.ศ.๒๕61 - ๒๕๖4) การเพิ่มเติมและเปลี่ยนแปลง ครั้งที่ 1/2560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16" workbookViewId="0">
      <selection activeCell="D18" sqref="D18"/>
    </sheetView>
  </sheetViews>
  <sheetFormatPr defaultRowHeight="20.100000000000001" customHeight="1" x14ac:dyDescent="0.3"/>
  <cols>
    <col min="1" max="1" width="35.625" style="59" customWidth="1"/>
    <col min="2" max="2" width="7.625" style="60" customWidth="1"/>
    <col min="3" max="3" width="12.625" style="60" customWidth="1"/>
    <col min="4" max="4" width="7.625" style="61" customWidth="1"/>
    <col min="5" max="5" width="12.625" style="61" customWidth="1"/>
    <col min="6" max="6" width="7.625" style="61" customWidth="1"/>
    <col min="7" max="7" width="12.625" style="61" customWidth="1"/>
    <col min="8" max="8" width="7.625" style="60" customWidth="1"/>
    <col min="9" max="9" width="12.625" style="60" customWidth="1"/>
    <col min="10" max="10" width="7.625" style="60" customWidth="1"/>
    <col min="11" max="11" width="12.625" style="60" customWidth="1"/>
    <col min="12" max="16384" width="9" style="59"/>
  </cols>
  <sheetData>
    <row r="1" spans="1:11" ht="20.100000000000001" customHeight="1" x14ac:dyDescent="0.3">
      <c r="J1" s="178" t="s">
        <v>11</v>
      </c>
      <c r="K1" s="178"/>
    </row>
    <row r="2" spans="1:11" ht="20.100000000000001" customHeight="1" x14ac:dyDescent="0.3">
      <c r="A2" s="179" t="s">
        <v>12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1" ht="20.100000000000001" customHeight="1" x14ac:dyDescent="0.35">
      <c r="A3" s="173" t="s">
        <v>41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ht="20.100000000000001" customHeight="1" x14ac:dyDescent="0.3">
      <c r="A4" s="179" t="s">
        <v>13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1" ht="20.100000000000001" customHeight="1" x14ac:dyDescent="0.3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1" s="63" customFormat="1" ht="20.100000000000001" customHeight="1" x14ac:dyDescent="0.3">
      <c r="A6" s="62" t="s">
        <v>1</v>
      </c>
      <c r="B6" s="174" t="s">
        <v>2</v>
      </c>
      <c r="C6" s="175"/>
      <c r="D6" s="170" t="s">
        <v>6</v>
      </c>
      <c r="E6" s="171"/>
      <c r="F6" s="176" t="s">
        <v>7</v>
      </c>
      <c r="G6" s="171"/>
      <c r="H6" s="170" t="s">
        <v>8</v>
      </c>
      <c r="I6" s="171"/>
      <c r="J6" s="174" t="s">
        <v>9</v>
      </c>
      <c r="K6" s="175"/>
    </row>
    <row r="7" spans="1:11" s="63" customFormat="1" ht="20.100000000000001" customHeight="1" x14ac:dyDescent="0.3">
      <c r="A7" s="64"/>
      <c r="B7" s="65" t="s">
        <v>3</v>
      </c>
      <c r="C7" s="65" t="s">
        <v>5</v>
      </c>
      <c r="D7" s="65" t="s">
        <v>3</v>
      </c>
      <c r="E7" s="65" t="s">
        <v>5</v>
      </c>
      <c r="F7" s="65" t="s">
        <v>3</v>
      </c>
      <c r="G7" s="65" t="s">
        <v>5</v>
      </c>
      <c r="H7" s="65" t="s">
        <v>3</v>
      </c>
      <c r="I7" s="65" t="s">
        <v>5</v>
      </c>
      <c r="J7" s="65" t="s">
        <v>3</v>
      </c>
      <c r="K7" s="65" t="s">
        <v>5</v>
      </c>
    </row>
    <row r="8" spans="1:11" s="63" customFormat="1" ht="20.100000000000001" customHeight="1" x14ac:dyDescent="0.3">
      <c r="A8" s="66"/>
      <c r="B8" s="67" t="s">
        <v>4</v>
      </c>
      <c r="C8" s="68" t="s">
        <v>0</v>
      </c>
      <c r="D8" s="67" t="s">
        <v>4</v>
      </c>
      <c r="E8" s="68" t="s">
        <v>0</v>
      </c>
      <c r="F8" s="67" t="s">
        <v>4</v>
      </c>
      <c r="G8" s="68" t="s">
        <v>0</v>
      </c>
      <c r="H8" s="67" t="s">
        <v>4</v>
      </c>
      <c r="I8" s="68" t="s">
        <v>0</v>
      </c>
      <c r="J8" s="67" t="s">
        <v>4</v>
      </c>
      <c r="K8" s="68" t="s">
        <v>0</v>
      </c>
    </row>
    <row r="9" spans="1:11" s="63" customFormat="1" ht="20.100000000000001" customHeight="1" x14ac:dyDescent="0.3">
      <c r="A9" s="48" t="s">
        <v>14</v>
      </c>
      <c r="B9" s="69"/>
      <c r="C9" s="70"/>
      <c r="D9" s="70"/>
      <c r="E9" s="70"/>
      <c r="F9" s="70"/>
      <c r="G9" s="70"/>
      <c r="H9" s="70"/>
      <c r="I9" s="70"/>
      <c r="J9" s="70"/>
      <c r="K9" s="70"/>
    </row>
    <row r="10" spans="1:11" s="63" customFormat="1" ht="20.100000000000001" customHeight="1" x14ac:dyDescent="0.3">
      <c r="A10" s="77" t="s">
        <v>10</v>
      </c>
      <c r="B10" s="78">
        <v>1</v>
      </c>
      <c r="C10" s="79">
        <v>5000000</v>
      </c>
      <c r="D10" s="79">
        <v>1</v>
      </c>
      <c r="E10" s="79">
        <v>5000000</v>
      </c>
      <c r="F10" s="79">
        <v>1</v>
      </c>
      <c r="G10" s="79">
        <v>5000000</v>
      </c>
      <c r="H10" s="79">
        <v>1</v>
      </c>
      <c r="I10" s="79">
        <v>5000000</v>
      </c>
      <c r="J10" s="79">
        <f>SUM(B10+D10+F10+H10)</f>
        <v>4</v>
      </c>
      <c r="K10" s="79">
        <f>SUM(C10+E10+G10+I10)</f>
        <v>20000000</v>
      </c>
    </row>
    <row r="11" spans="1:11" s="83" customFormat="1" ht="20.100000000000001" customHeight="1" x14ac:dyDescent="0.3">
      <c r="A11" s="80" t="s">
        <v>27</v>
      </c>
      <c r="B11" s="81">
        <f>SUM(B10)</f>
        <v>1</v>
      </c>
      <c r="C11" s="82">
        <f>SUM(C10)</f>
        <v>5000000</v>
      </c>
      <c r="D11" s="81">
        <f t="shared" ref="D11:K11" si="0">SUM(D10)</f>
        <v>1</v>
      </c>
      <c r="E11" s="82">
        <f t="shared" si="0"/>
        <v>5000000</v>
      </c>
      <c r="F11" s="81">
        <f t="shared" si="0"/>
        <v>1</v>
      </c>
      <c r="G11" s="82">
        <f t="shared" si="0"/>
        <v>5000000</v>
      </c>
      <c r="H11" s="81">
        <f t="shared" si="0"/>
        <v>1</v>
      </c>
      <c r="I11" s="82">
        <f t="shared" si="0"/>
        <v>5000000</v>
      </c>
      <c r="J11" s="81">
        <f t="shared" si="0"/>
        <v>4</v>
      </c>
      <c r="K11" s="82">
        <f t="shared" si="0"/>
        <v>20000000</v>
      </c>
    </row>
    <row r="12" spans="1:11" s="83" customFormat="1" ht="20.100000000000001" customHeight="1" x14ac:dyDescent="0.3">
      <c r="A12" s="48" t="s">
        <v>25</v>
      </c>
      <c r="B12" s="69"/>
      <c r="C12" s="70"/>
      <c r="D12" s="51"/>
      <c r="E12" s="70"/>
      <c r="F12" s="70"/>
      <c r="G12" s="70"/>
      <c r="H12" s="70"/>
      <c r="I12" s="70"/>
      <c r="J12" s="70"/>
      <c r="K12" s="70"/>
    </row>
    <row r="13" spans="1:11" s="83" customFormat="1" ht="20.100000000000001" customHeight="1" x14ac:dyDescent="0.3">
      <c r="A13" s="88" t="s">
        <v>15</v>
      </c>
      <c r="B13" s="74"/>
      <c r="C13" s="75"/>
      <c r="D13" s="76"/>
      <c r="E13" s="75"/>
      <c r="F13" s="75"/>
      <c r="G13" s="75"/>
      <c r="H13" s="75"/>
      <c r="I13" s="75"/>
      <c r="J13" s="75"/>
      <c r="K13" s="75"/>
    </row>
    <row r="14" spans="1:11" s="83" customFormat="1" ht="20.100000000000001" customHeight="1" x14ac:dyDescent="0.3">
      <c r="A14" s="103" t="s">
        <v>30</v>
      </c>
      <c r="B14" s="74">
        <v>2</v>
      </c>
      <c r="C14" s="75">
        <v>1520528</v>
      </c>
      <c r="D14" s="76">
        <v>2</v>
      </c>
      <c r="E14" s="75">
        <v>1528661</v>
      </c>
      <c r="F14" s="75">
        <v>2</v>
      </c>
      <c r="G14" s="75">
        <v>1544926</v>
      </c>
      <c r="H14" s="75">
        <v>2</v>
      </c>
      <c r="I14" s="75">
        <v>1544926</v>
      </c>
      <c r="J14" s="75">
        <f>SUM(B14+D14+F14+H14)</f>
        <v>8</v>
      </c>
      <c r="K14" s="75">
        <f>SUM(C14+E14+G14+I14)</f>
        <v>6139041</v>
      </c>
    </row>
    <row r="15" spans="1:11" s="92" customFormat="1" ht="20.100000000000001" customHeight="1" x14ac:dyDescent="0.3">
      <c r="A15" s="87" t="s">
        <v>27</v>
      </c>
      <c r="B15" s="82">
        <f>SUM(B14)</f>
        <v>2</v>
      </c>
      <c r="C15" s="82">
        <f t="shared" ref="C15:K15" si="1">SUM(C14)</f>
        <v>1520528</v>
      </c>
      <c r="D15" s="82">
        <f t="shared" si="1"/>
        <v>2</v>
      </c>
      <c r="E15" s="82">
        <f t="shared" si="1"/>
        <v>1528661</v>
      </c>
      <c r="F15" s="82">
        <f t="shared" si="1"/>
        <v>2</v>
      </c>
      <c r="G15" s="82">
        <f t="shared" si="1"/>
        <v>1544926</v>
      </c>
      <c r="H15" s="82">
        <f t="shared" si="1"/>
        <v>2</v>
      </c>
      <c r="I15" s="82">
        <f t="shared" si="1"/>
        <v>1544926</v>
      </c>
      <c r="J15" s="82">
        <f t="shared" si="1"/>
        <v>8</v>
      </c>
      <c r="K15" s="82">
        <f t="shared" si="1"/>
        <v>6139041</v>
      </c>
    </row>
    <row r="16" spans="1:11" s="92" customFormat="1" ht="20.100000000000001" customHeight="1" x14ac:dyDescent="0.3">
      <c r="A16" s="100" t="s">
        <v>26</v>
      </c>
      <c r="B16" s="69"/>
      <c r="C16" s="70"/>
      <c r="D16" s="51"/>
      <c r="E16" s="70"/>
      <c r="F16" s="70"/>
      <c r="G16" s="70"/>
      <c r="H16" s="70"/>
      <c r="I16" s="70"/>
      <c r="J16" s="70"/>
      <c r="K16" s="70"/>
    </row>
    <row r="17" spans="1:11" s="92" customFormat="1" ht="20.100000000000001" customHeight="1" x14ac:dyDescent="0.3">
      <c r="A17" s="103" t="s">
        <v>49</v>
      </c>
      <c r="B17" s="74">
        <v>1</v>
      </c>
      <c r="C17" s="75">
        <v>150000</v>
      </c>
      <c r="D17" s="76">
        <v>1</v>
      </c>
      <c r="E17" s="75">
        <v>150000</v>
      </c>
      <c r="F17" s="75">
        <v>1</v>
      </c>
      <c r="G17" s="75">
        <v>150000</v>
      </c>
      <c r="H17" s="75">
        <v>1</v>
      </c>
      <c r="I17" s="75">
        <v>150000</v>
      </c>
      <c r="J17" s="75">
        <f>SUM(B17+D17+F17+H17)</f>
        <v>4</v>
      </c>
      <c r="K17" s="75">
        <f>SUM(C17+E17+G17+I17)</f>
        <v>600000</v>
      </c>
    </row>
    <row r="18" spans="1:11" s="92" customFormat="1" ht="20.100000000000001" customHeight="1" x14ac:dyDescent="0.3">
      <c r="A18" s="87" t="s">
        <v>27</v>
      </c>
      <c r="B18" s="82">
        <f>SUM(B17)</f>
        <v>1</v>
      </c>
      <c r="C18" s="82">
        <f t="shared" ref="C18:K18" si="2">SUM(C17)</f>
        <v>150000</v>
      </c>
      <c r="D18" s="82">
        <f t="shared" si="2"/>
        <v>1</v>
      </c>
      <c r="E18" s="82">
        <f t="shared" si="2"/>
        <v>150000</v>
      </c>
      <c r="F18" s="82">
        <f t="shared" si="2"/>
        <v>1</v>
      </c>
      <c r="G18" s="82">
        <f t="shared" si="2"/>
        <v>150000</v>
      </c>
      <c r="H18" s="82">
        <f t="shared" si="2"/>
        <v>1</v>
      </c>
      <c r="I18" s="82">
        <f t="shared" si="2"/>
        <v>150000</v>
      </c>
      <c r="J18" s="82">
        <f t="shared" si="2"/>
        <v>4</v>
      </c>
      <c r="K18" s="82">
        <f t="shared" si="2"/>
        <v>600000</v>
      </c>
    </row>
    <row r="19" spans="1:11" s="92" customFormat="1" ht="20.100000000000001" customHeight="1" x14ac:dyDescent="0.3">
      <c r="A19" s="142" t="s">
        <v>29</v>
      </c>
      <c r="B19" s="69"/>
      <c r="C19" s="70"/>
      <c r="D19" s="51"/>
      <c r="E19" s="70"/>
      <c r="F19" s="70"/>
      <c r="G19" s="70"/>
      <c r="H19" s="70"/>
      <c r="I19" s="70"/>
      <c r="J19" s="70"/>
      <c r="K19" s="70"/>
    </row>
    <row r="20" spans="1:11" s="61" customFormat="1" ht="20.100000000000001" customHeight="1" x14ac:dyDescent="0.3">
      <c r="A20" s="136" t="s">
        <v>44</v>
      </c>
      <c r="B20" s="78">
        <v>5</v>
      </c>
      <c r="C20" s="79">
        <v>7200000</v>
      </c>
      <c r="D20" s="153">
        <v>5</v>
      </c>
      <c r="E20" s="79">
        <v>7730000</v>
      </c>
      <c r="F20" s="79">
        <v>5</v>
      </c>
      <c r="G20" s="79">
        <v>8326000</v>
      </c>
      <c r="H20" s="79">
        <v>5</v>
      </c>
      <c r="I20" s="79">
        <v>8422000</v>
      </c>
      <c r="J20" s="75">
        <f>SUM(B20+D20+F20+H20)</f>
        <v>20</v>
      </c>
      <c r="K20" s="75">
        <f>SUM(C20+E20+G20+I20)</f>
        <v>31678000</v>
      </c>
    </row>
    <row r="21" spans="1:11" s="92" customFormat="1" ht="20.100000000000001" customHeight="1" x14ac:dyDescent="0.3">
      <c r="A21" s="87" t="s">
        <v>27</v>
      </c>
      <c r="B21" s="82">
        <f>SUM(B20)</f>
        <v>5</v>
      </c>
      <c r="C21" s="82">
        <f t="shared" ref="C21:K21" si="3">SUM(C20)</f>
        <v>7200000</v>
      </c>
      <c r="D21" s="82">
        <f t="shared" si="3"/>
        <v>5</v>
      </c>
      <c r="E21" s="82">
        <f t="shared" si="3"/>
        <v>7730000</v>
      </c>
      <c r="F21" s="82">
        <f t="shared" si="3"/>
        <v>5</v>
      </c>
      <c r="G21" s="82">
        <f t="shared" si="3"/>
        <v>8326000</v>
      </c>
      <c r="H21" s="82">
        <f t="shared" si="3"/>
        <v>5</v>
      </c>
      <c r="I21" s="82">
        <f t="shared" si="3"/>
        <v>8422000</v>
      </c>
      <c r="J21" s="82">
        <f t="shared" si="3"/>
        <v>20</v>
      </c>
      <c r="K21" s="82">
        <f t="shared" si="3"/>
        <v>31678000</v>
      </c>
    </row>
    <row r="22" spans="1:11" s="92" customFormat="1" ht="20.100000000000001" customHeight="1" x14ac:dyDescent="0.3">
      <c r="A22" s="140" t="s">
        <v>35</v>
      </c>
      <c r="B22" s="134"/>
      <c r="C22" s="135"/>
      <c r="D22" s="53"/>
      <c r="E22" s="135"/>
      <c r="F22" s="135"/>
      <c r="G22" s="135"/>
      <c r="H22" s="135"/>
      <c r="I22" s="135"/>
      <c r="J22" s="135"/>
      <c r="K22" s="135"/>
    </row>
    <row r="23" spans="1:11" s="92" customFormat="1" ht="20.100000000000001" customHeight="1" x14ac:dyDescent="0.3">
      <c r="A23" s="143" t="s">
        <v>42</v>
      </c>
      <c r="B23" s="134"/>
      <c r="C23" s="112"/>
      <c r="D23" s="53"/>
      <c r="E23" s="135"/>
      <c r="F23" s="135"/>
      <c r="G23" s="135"/>
      <c r="H23" s="135"/>
      <c r="I23" s="135"/>
      <c r="J23" s="135"/>
      <c r="K23" s="135"/>
    </row>
    <row r="24" spans="1:11" s="92" customFormat="1" ht="20.100000000000001" customHeight="1" x14ac:dyDescent="0.3">
      <c r="A24" s="136" t="s">
        <v>24</v>
      </c>
      <c r="B24" s="137">
        <v>1</v>
      </c>
      <c r="C24" s="138">
        <v>1000000</v>
      </c>
      <c r="D24" s="76">
        <v>1</v>
      </c>
      <c r="E24" s="138">
        <v>1000000</v>
      </c>
      <c r="F24" s="138">
        <v>1</v>
      </c>
      <c r="G24" s="138">
        <v>1000000</v>
      </c>
      <c r="H24" s="138">
        <v>1</v>
      </c>
      <c r="I24" s="138">
        <v>1000000</v>
      </c>
      <c r="J24" s="138">
        <f>SUM(B24+D24+F24+H24)</f>
        <v>4</v>
      </c>
      <c r="K24" s="138">
        <f>SUM(C24+E24+G24+I24)</f>
        <v>4000000</v>
      </c>
    </row>
    <row r="25" spans="1:11" s="92" customFormat="1" ht="20.100000000000001" customHeight="1" x14ac:dyDescent="0.3">
      <c r="A25" s="128" t="s">
        <v>27</v>
      </c>
      <c r="B25" s="129">
        <f t="shared" ref="B25:K25" si="4">SUM(B24:B24)</f>
        <v>1</v>
      </c>
      <c r="C25" s="139">
        <f t="shared" si="4"/>
        <v>1000000</v>
      </c>
      <c r="D25" s="129">
        <f t="shared" si="4"/>
        <v>1</v>
      </c>
      <c r="E25" s="139">
        <f t="shared" si="4"/>
        <v>1000000</v>
      </c>
      <c r="F25" s="129">
        <f t="shared" si="4"/>
        <v>1</v>
      </c>
      <c r="G25" s="139">
        <f t="shared" si="4"/>
        <v>1000000</v>
      </c>
      <c r="H25" s="129">
        <f t="shared" si="4"/>
        <v>1</v>
      </c>
      <c r="I25" s="139">
        <f t="shared" si="4"/>
        <v>1000000</v>
      </c>
      <c r="J25" s="129">
        <f t="shared" si="4"/>
        <v>4</v>
      </c>
      <c r="K25" s="139">
        <f t="shared" si="4"/>
        <v>4000000</v>
      </c>
    </row>
    <row r="26" spans="1:11" s="83" customFormat="1" ht="20.100000000000001" customHeight="1" x14ac:dyDescent="0.3">
      <c r="A26" s="80" t="s">
        <v>28</v>
      </c>
      <c r="B26" s="82">
        <f>SUM(B11+B15+B18+B21+B25)</f>
        <v>10</v>
      </c>
      <c r="C26" s="82">
        <f t="shared" ref="C26:K26" si="5">SUM(C11+C15+C18+C21+C25)</f>
        <v>14870528</v>
      </c>
      <c r="D26" s="82">
        <f t="shared" si="5"/>
        <v>10</v>
      </c>
      <c r="E26" s="82">
        <f t="shared" si="5"/>
        <v>15408661</v>
      </c>
      <c r="F26" s="82">
        <f t="shared" si="5"/>
        <v>10</v>
      </c>
      <c r="G26" s="82">
        <f t="shared" si="5"/>
        <v>16020926</v>
      </c>
      <c r="H26" s="82">
        <f t="shared" si="5"/>
        <v>10</v>
      </c>
      <c r="I26" s="82">
        <f t="shared" si="5"/>
        <v>16116926</v>
      </c>
      <c r="J26" s="82">
        <f t="shared" si="5"/>
        <v>40</v>
      </c>
      <c r="K26" s="82">
        <f t="shared" si="5"/>
        <v>62417041</v>
      </c>
    </row>
    <row r="30" spans="1:11" ht="20.100000000000001" customHeight="1" x14ac:dyDescent="0.3">
      <c r="B30" s="59"/>
      <c r="C30" s="59"/>
      <c r="D30" s="59"/>
      <c r="E30" s="59"/>
      <c r="F30" s="59"/>
      <c r="G30" s="59"/>
      <c r="H30" s="59"/>
      <c r="I30" s="59"/>
      <c r="J30" s="59"/>
      <c r="K30" s="59"/>
    </row>
    <row r="31" spans="1:11" ht="20.100000000000001" customHeight="1" x14ac:dyDescent="0.3">
      <c r="B31" s="59"/>
      <c r="C31" s="59"/>
      <c r="D31" s="59"/>
      <c r="E31" s="59"/>
      <c r="F31" s="59"/>
      <c r="G31" s="59"/>
      <c r="H31" s="59"/>
      <c r="I31" s="59"/>
      <c r="J31" s="59"/>
      <c r="K31" s="59"/>
    </row>
    <row r="32" spans="1:11" ht="20.100000000000001" customHeight="1" x14ac:dyDescent="0.3">
      <c r="B32" s="59"/>
      <c r="C32" s="59"/>
      <c r="D32" s="59"/>
      <c r="E32" s="59"/>
      <c r="F32" s="59"/>
      <c r="G32" s="59"/>
      <c r="H32" s="59"/>
      <c r="I32" s="59"/>
      <c r="J32" s="59"/>
      <c r="K32" s="59"/>
    </row>
    <row r="33" spans="2:11" ht="20.100000000000001" customHeight="1" x14ac:dyDescent="0.3">
      <c r="B33" s="59"/>
      <c r="C33" s="59"/>
      <c r="D33" s="59"/>
      <c r="E33" s="59"/>
      <c r="F33" s="59"/>
      <c r="G33" s="59"/>
      <c r="H33" s="59"/>
      <c r="I33" s="59"/>
      <c r="J33" s="59"/>
      <c r="K33" s="59"/>
    </row>
    <row r="34" spans="2:11" ht="20.100000000000001" customHeight="1" x14ac:dyDescent="0.3"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2:11" ht="20.100000000000001" customHeight="1" x14ac:dyDescent="0.3">
      <c r="B35" s="59"/>
      <c r="C35" s="59"/>
      <c r="D35" s="59"/>
      <c r="E35" s="59"/>
      <c r="F35" s="59"/>
      <c r="G35" s="59"/>
      <c r="H35" s="59"/>
      <c r="I35" s="59"/>
      <c r="J35" s="59"/>
      <c r="K35" s="59"/>
    </row>
    <row r="36" spans="2:11" ht="20.100000000000001" customHeight="1" x14ac:dyDescent="0.3">
      <c r="B36" s="59"/>
      <c r="C36" s="59"/>
      <c r="D36" s="59"/>
      <c r="E36" s="59"/>
      <c r="F36" s="59"/>
      <c r="G36" s="59"/>
      <c r="H36" s="59"/>
      <c r="I36" s="59"/>
      <c r="J36" s="59"/>
      <c r="K36" s="59"/>
    </row>
  </sheetData>
  <mergeCells count="10">
    <mergeCell ref="B6:C6"/>
    <mergeCell ref="D6:E6"/>
    <mergeCell ref="F6:G6"/>
    <mergeCell ref="H6:I6"/>
    <mergeCell ref="J6:K6"/>
    <mergeCell ref="J1:K1"/>
    <mergeCell ref="A2:K2"/>
    <mergeCell ref="A3:K3"/>
    <mergeCell ref="A4:K4"/>
    <mergeCell ref="A5:K5"/>
  </mergeCells>
  <pageMargins left="0.19685039370078741" right="0.19685039370078741" top="0.74803149606299213" bottom="0.19685039370078741" header="0.31496062992125984" footer="0.31496062992125984"/>
  <pageSetup paperSize="9" scale="95" orientation="landscape" verticalDpi="300" r:id="rId1"/>
  <headerFooter>
    <oddFooter xml:space="preserve">&amp;L&amp;"TH SarabunIT๙,Regular"&amp;16แผนพัฒนาท้องถิ่นสี่ปี (พ.ศ.๒๕61 - ๒๕๖4) การเพิ่มเติมและเปลี่ยนแปลง ครั้งที่ 1/2560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A10" workbookViewId="0">
      <selection activeCell="C15" sqref="C15"/>
    </sheetView>
  </sheetViews>
  <sheetFormatPr defaultRowHeight="20.25" x14ac:dyDescent="0.3"/>
  <cols>
    <col min="1" max="1" width="38.625" style="6" customWidth="1"/>
    <col min="2" max="2" width="8.625" style="8" customWidth="1"/>
    <col min="3" max="3" width="11.625" style="8" customWidth="1"/>
    <col min="4" max="4" width="8.625" style="9" customWidth="1"/>
    <col min="5" max="5" width="11.625" style="9" customWidth="1"/>
    <col min="6" max="6" width="8.625" style="9" customWidth="1"/>
    <col min="7" max="7" width="11.625" style="9" customWidth="1"/>
    <col min="8" max="8" width="8.625" style="8" customWidth="1"/>
    <col min="9" max="9" width="11.625" style="8" customWidth="1"/>
    <col min="10" max="10" width="8.625" style="8" customWidth="1"/>
    <col min="11" max="11" width="12.625" style="8" customWidth="1"/>
    <col min="12" max="16384" width="9" style="6"/>
  </cols>
  <sheetData>
    <row r="1" spans="1:11" ht="23.1" customHeight="1" x14ac:dyDescent="0.3">
      <c r="J1" s="154" t="s">
        <v>11</v>
      </c>
      <c r="K1" s="154"/>
    </row>
    <row r="2" spans="1:11" ht="23.1" customHeight="1" x14ac:dyDescent="0.3">
      <c r="A2" s="155" t="s">
        <v>12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1" ht="23.1" customHeight="1" x14ac:dyDescent="0.35">
      <c r="A3" s="156" t="s">
        <v>41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1" ht="23.1" customHeight="1" x14ac:dyDescent="0.3">
      <c r="A4" s="155" t="s">
        <v>13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1" ht="23.1" customHeight="1" x14ac:dyDescent="0.3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1" s="3" customFormat="1" ht="23.1" customHeight="1" x14ac:dyDescent="0.3">
      <c r="A6" s="4" t="s">
        <v>1</v>
      </c>
      <c r="B6" s="157" t="s">
        <v>2</v>
      </c>
      <c r="C6" s="158"/>
      <c r="D6" s="159" t="s">
        <v>6</v>
      </c>
      <c r="E6" s="160"/>
      <c r="F6" s="161" t="s">
        <v>7</v>
      </c>
      <c r="G6" s="160"/>
      <c r="H6" s="159" t="s">
        <v>8</v>
      </c>
      <c r="I6" s="160"/>
      <c r="J6" s="157" t="s">
        <v>9</v>
      </c>
      <c r="K6" s="158"/>
    </row>
    <row r="7" spans="1:11" s="3" customFormat="1" ht="23.1" customHeight="1" x14ac:dyDescent="0.3">
      <c r="A7" s="10"/>
      <c r="B7" s="2" t="s">
        <v>3</v>
      </c>
      <c r="C7" s="2" t="s">
        <v>5</v>
      </c>
      <c r="D7" s="2" t="s">
        <v>3</v>
      </c>
      <c r="E7" s="2" t="s">
        <v>5</v>
      </c>
      <c r="F7" s="2" t="s">
        <v>3</v>
      </c>
      <c r="G7" s="2" t="s">
        <v>5</v>
      </c>
      <c r="H7" s="2" t="s">
        <v>3</v>
      </c>
      <c r="I7" s="2" t="s">
        <v>5</v>
      </c>
      <c r="J7" s="2" t="s">
        <v>3</v>
      </c>
      <c r="K7" s="2" t="s">
        <v>5</v>
      </c>
    </row>
    <row r="8" spans="1:11" s="3" customFormat="1" ht="23.1" customHeight="1" x14ac:dyDescent="0.3">
      <c r="A8" s="5"/>
      <c r="B8" s="11" t="s">
        <v>4</v>
      </c>
      <c r="C8" s="7" t="s">
        <v>0</v>
      </c>
      <c r="D8" s="11" t="s">
        <v>4</v>
      </c>
      <c r="E8" s="7" t="s">
        <v>0</v>
      </c>
      <c r="F8" s="11" t="s">
        <v>4</v>
      </c>
      <c r="G8" s="7" t="s">
        <v>0</v>
      </c>
      <c r="H8" s="11" t="s">
        <v>4</v>
      </c>
      <c r="I8" s="7" t="s">
        <v>0</v>
      </c>
      <c r="J8" s="11" t="s">
        <v>4</v>
      </c>
      <c r="K8" s="7" t="s">
        <v>0</v>
      </c>
    </row>
    <row r="9" spans="1:11" s="3" customFormat="1" ht="23.1" customHeight="1" x14ac:dyDescent="0.3">
      <c r="A9" s="48" t="s">
        <v>25</v>
      </c>
      <c r="B9" s="49"/>
      <c r="C9" s="50"/>
      <c r="D9" s="51"/>
      <c r="E9" s="50"/>
      <c r="F9" s="50"/>
      <c r="G9" s="50"/>
      <c r="H9" s="50"/>
      <c r="I9" s="50"/>
      <c r="J9" s="50"/>
      <c r="K9" s="50"/>
    </row>
    <row r="10" spans="1:11" s="3" customFormat="1" ht="23.1" customHeight="1" x14ac:dyDescent="0.3">
      <c r="A10" s="88" t="s">
        <v>15</v>
      </c>
      <c r="B10" s="84"/>
      <c r="C10" s="85"/>
      <c r="D10" s="76"/>
      <c r="E10" s="85"/>
      <c r="F10" s="85"/>
      <c r="G10" s="85"/>
      <c r="H10" s="85"/>
      <c r="I10" s="85"/>
      <c r="J10" s="85"/>
      <c r="K10" s="85"/>
    </row>
    <row r="11" spans="1:11" s="54" customFormat="1" ht="23.1" customHeight="1" x14ac:dyDescent="0.3">
      <c r="A11" s="89" t="s">
        <v>16</v>
      </c>
      <c r="B11" s="40">
        <v>1</v>
      </c>
      <c r="C11" s="41">
        <v>1832000</v>
      </c>
      <c r="D11" s="42">
        <v>1</v>
      </c>
      <c r="E11" s="41">
        <v>1868000</v>
      </c>
      <c r="F11" s="41">
        <v>1</v>
      </c>
      <c r="G11" s="41">
        <v>1880000</v>
      </c>
      <c r="H11" s="41">
        <v>1</v>
      </c>
      <c r="I11" s="41">
        <v>1880000</v>
      </c>
      <c r="J11" s="41">
        <f>SUM(B11+D11+F11+H11)</f>
        <v>4</v>
      </c>
      <c r="K11" s="41">
        <f>SUM(C11+E11+G11+I11)</f>
        <v>7460000</v>
      </c>
    </row>
    <row r="12" spans="1:11" s="86" customFormat="1" ht="23.1" customHeight="1" x14ac:dyDescent="0.3">
      <c r="A12" s="12" t="s">
        <v>27</v>
      </c>
      <c r="B12" s="13">
        <f>SUM(B11)</f>
        <v>1</v>
      </c>
      <c r="C12" s="13">
        <f t="shared" ref="C12:K13" si="0">SUM(C11)</f>
        <v>1832000</v>
      </c>
      <c r="D12" s="13">
        <f t="shared" si="0"/>
        <v>1</v>
      </c>
      <c r="E12" s="13">
        <f t="shared" si="0"/>
        <v>1868000</v>
      </c>
      <c r="F12" s="13">
        <f t="shared" si="0"/>
        <v>1</v>
      </c>
      <c r="G12" s="13">
        <f t="shared" si="0"/>
        <v>1880000</v>
      </c>
      <c r="H12" s="13">
        <f t="shared" si="0"/>
        <v>1</v>
      </c>
      <c r="I12" s="13">
        <f t="shared" si="0"/>
        <v>1880000</v>
      </c>
      <c r="J12" s="13">
        <f t="shared" si="0"/>
        <v>4</v>
      </c>
      <c r="K12" s="13">
        <f t="shared" si="0"/>
        <v>7460000</v>
      </c>
    </row>
    <row r="13" spans="1:11" s="86" customFormat="1" ht="23.1" customHeight="1" x14ac:dyDescent="0.3">
      <c r="A13" s="12" t="s">
        <v>28</v>
      </c>
      <c r="B13" s="13">
        <f>SUM(B12)</f>
        <v>1</v>
      </c>
      <c r="C13" s="13">
        <f t="shared" si="0"/>
        <v>1832000</v>
      </c>
      <c r="D13" s="13">
        <f t="shared" si="0"/>
        <v>1</v>
      </c>
      <c r="E13" s="13">
        <f t="shared" si="0"/>
        <v>1868000</v>
      </c>
      <c r="F13" s="13">
        <f t="shared" si="0"/>
        <v>1</v>
      </c>
      <c r="G13" s="13">
        <f t="shared" si="0"/>
        <v>1880000</v>
      </c>
      <c r="H13" s="13">
        <f t="shared" si="0"/>
        <v>1</v>
      </c>
      <c r="I13" s="13">
        <f t="shared" si="0"/>
        <v>1880000</v>
      </c>
      <c r="J13" s="13">
        <f t="shared" si="0"/>
        <v>4</v>
      </c>
      <c r="K13" s="13">
        <f t="shared" si="0"/>
        <v>7460000</v>
      </c>
    </row>
    <row r="14" spans="1:11" x14ac:dyDescent="0.3">
      <c r="B14" s="38"/>
      <c r="C14" s="38"/>
      <c r="H14" s="38"/>
      <c r="I14" s="38"/>
      <c r="J14" s="38"/>
      <c r="K14" s="38"/>
    </row>
  </sheetData>
  <mergeCells count="10">
    <mergeCell ref="J1:K1"/>
    <mergeCell ref="A2:K2"/>
    <mergeCell ref="A3:K3"/>
    <mergeCell ref="A4:K4"/>
    <mergeCell ref="A5:K5"/>
    <mergeCell ref="B6:C6"/>
    <mergeCell ref="D6:E6"/>
    <mergeCell ref="F6:G6"/>
    <mergeCell ref="H6:I6"/>
    <mergeCell ref="J6:K6"/>
  </mergeCells>
  <pageMargins left="0.19685039370078741" right="0.19685039370078741" top="0.74803149606299213" bottom="0.19685039370078741" header="0.31496062992125984" footer="0.31496062992125984"/>
  <pageSetup paperSize="9" scale="95" orientation="landscape" verticalDpi="0" r:id="rId1"/>
  <headerFooter>
    <oddFooter xml:space="preserve">&amp;L&amp;"TH SarabunIT๙,Regular"&amp;16แผนพัฒนาท้องถิ่นสี่ปี (พ.ศ.๒๕61 - ๒๕๖4) การเพิ่มเติมและเปลี่ยนแปลง ครั้งที่ 1/2560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2</vt:i4>
      </vt:variant>
    </vt:vector>
  </HeadingPairs>
  <TitlesOfParts>
    <vt:vector size="10" baseType="lpstr">
      <vt:lpstr>สรุปภาพรวม</vt:lpstr>
      <vt:lpstr>รวมเพิ่ม</vt:lpstr>
      <vt:lpstr>ผ.01</vt:lpstr>
      <vt:lpstr>ผ.02</vt:lpstr>
      <vt:lpstr>ผ.05</vt:lpstr>
      <vt:lpstr>รวมเปลี่ยนแปลง</vt:lpstr>
      <vt:lpstr>ป(ผ.01)</vt:lpstr>
      <vt:lpstr>ป(ผ.02)</vt:lpstr>
      <vt:lpstr>ผ.01!Print_Titles</vt:lpstr>
      <vt:lpstr>สรุปภาพรวม!Print_Titles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2019-07-17T07:41:57Z</dcterms:modified>
</cp:coreProperties>
</file>