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585" windowWidth="20730" windowHeight="7515" tabRatio="950"/>
  </bookViews>
  <sheets>
    <sheet name="ส่วนที่ 2" sheetId="9" r:id="rId1"/>
  </sheets>
  <definedNames>
    <definedName name="_xlnm.Print_Titles" localSheetId="0">'ส่วนที่ 2'!$6:$7</definedName>
  </definedNames>
  <calcPr calcId="144525"/>
</workbook>
</file>

<file path=xl/calcChain.xml><?xml version="1.0" encoding="utf-8"?>
<calcChain xmlns="http://schemas.openxmlformats.org/spreadsheetml/2006/main">
  <c r="E33" i="9" l="1"/>
  <c r="C33" i="9"/>
  <c r="D33" i="9"/>
  <c r="B28" i="9"/>
  <c r="B33" i="9"/>
  <c r="C42" i="9" l="1"/>
  <c r="D42" i="9"/>
  <c r="E42" i="9"/>
  <c r="B42" i="9"/>
  <c r="C10" i="9" l="1"/>
  <c r="D10" i="9"/>
  <c r="C37" i="9"/>
  <c r="D37" i="9"/>
  <c r="E37" i="9"/>
  <c r="B37" i="9"/>
  <c r="C28" i="9"/>
  <c r="D28" i="9"/>
  <c r="E28" i="9"/>
  <c r="D19" i="9"/>
  <c r="B19" i="9"/>
  <c r="D15" i="9"/>
  <c r="B15" i="9"/>
  <c r="E10" i="9"/>
  <c r="B10" i="9"/>
  <c r="D43" i="9" l="1"/>
  <c r="B43" i="9"/>
</calcChain>
</file>

<file path=xl/sharedStrings.xml><?xml version="1.0" encoding="utf-8"?>
<sst xmlns="http://schemas.openxmlformats.org/spreadsheetml/2006/main" count="63" uniqueCount="48">
  <si>
    <t>ยุทธศาสตร์</t>
  </si>
  <si>
    <t>จำนวน</t>
  </si>
  <si>
    <t>งบประมาณ</t>
  </si>
  <si>
    <t>1.1 แผนงานเคหะและชุมชน</t>
  </si>
  <si>
    <t xml:space="preserve">เทศบาลตำบลเพชรพะงัน </t>
  </si>
  <si>
    <t>1) ยุทธศาสตร์ด้านโครงสร้างพื้นฐาน</t>
  </si>
  <si>
    <t>ขนบธรรมเนียมประเพณี และศิลปวัฒนธรรม</t>
  </si>
  <si>
    <t xml:space="preserve">4.1 แผนงานสร้างความเข้มแข็งของชุมชน </t>
  </si>
  <si>
    <t xml:space="preserve">4.2 แผนงานสังคมสงเคราะห์ </t>
  </si>
  <si>
    <t xml:space="preserve">4.3 แผนงานการรักษาความสงบภายใน </t>
  </si>
  <si>
    <t>6.1 แผนงานการศาสนาวัฒนธรรมและนันทนาการ</t>
  </si>
  <si>
    <t xml:space="preserve">7.1 แผนงานสาธารณสุข </t>
  </si>
  <si>
    <t xml:space="preserve">2) ยุทธศาสตร์ด้านการศึกษา กีฬา ศาสนา </t>
  </si>
  <si>
    <t>3) ยุทธศาสตร์ด้านทรัพยากรธรรมชาติและสิ่งแวดล้อม</t>
  </si>
  <si>
    <t>รวม</t>
  </si>
  <si>
    <t>รวมทั้งสิ้น</t>
  </si>
  <si>
    <t>4) ยุทธศาสตร์ด้านเศรษฐกิจและสังคม</t>
  </si>
  <si>
    <t>2.1 แผนงานการศึกษา</t>
  </si>
  <si>
    <t>2.2 แผนงานการศาสนาวัฒนธรรมและนันทนาการ</t>
  </si>
  <si>
    <t xml:space="preserve">5) ยุทธศาสตร์ด้านบริหารจัดการองค์กรที่ดี  </t>
  </si>
  <si>
    <t>6) ยุทธศาสตร์ด้านการบริหารจัดการการท่องเที่ยว</t>
  </si>
  <si>
    <t>7) ยุทธศาสตร์ด้านการป้องกันและแก้ไขปัญหา</t>
  </si>
  <si>
    <t xml:space="preserve">4.4 แผนงานงบกลาง </t>
  </si>
  <si>
    <t>5.1 แผนงานบริหารงานทั่วไป</t>
  </si>
  <si>
    <t>ยาเสพติด และส่งเสริมสุขภาพชุมชน</t>
  </si>
  <si>
    <t xml:space="preserve">6.2 แผนงานเคหะและชุมชน </t>
  </si>
  <si>
    <t>บัญชีสรุปจำนวนโครงการและงบประมาณ</t>
  </si>
  <si>
    <t>แนวทางการพัฒนา</t>
  </si>
  <si>
    <t>จำนวนโครงการ</t>
  </si>
  <si>
    <t>คิดเป็นร้อยละ</t>
  </si>
  <si>
    <t>ที่ดำเนินการ</t>
  </si>
  <si>
    <t>ของโครงการทั้งหมด</t>
  </si>
  <si>
    <t>คิดเป็นร้อยละของ</t>
  </si>
  <si>
    <t>งบประมาณทั้งหมด</t>
  </si>
  <si>
    <t>หน่วย</t>
  </si>
  <si>
    <t>ดำเนินการ</t>
  </si>
  <si>
    <t>กองช่าง</t>
  </si>
  <si>
    <t>กองการศึกษา</t>
  </si>
  <si>
    <t xml:space="preserve">3.1 แผนงานเคหะและชุมชน </t>
  </si>
  <si>
    <t xml:space="preserve">3.2 แผนงานการเกษตร </t>
  </si>
  <si>
    <t>กองสาธารณสุขและสิ่งแวดล้อม</t>
  </si>
  <si>
    <t>สำนักปลัด</t>
  </si>
  <si>
    <t>แบบ ผด.01</t>
  </si>
  <si>
    <t>แผนการดำเนินงาน ประจำปีงบประมาณ พ.ศ.2562</t>
  </si>
  <si>
    <t xml:space="preserve">5.2 แผนงานเคหะและชุมชน </t>
  </si>
  <si>
    <t xml:space="preserve">5.3 แผนงานการศึกษา </t>
  </si>
  <si>
    <t>สำนักปลัด/กองสาธารณสุขฯ</t>
  </si>
  <si>
    <t>7.2 แผนงานการศึกษา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</si>
</sst>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sz val="16"/>
      <name val="TH SarabunIT๙"/>
      <family val="2"/>
    </font>
    <font>
      <b/>
      <sz val="16"/>
      <name val="TH SarabunIT๙"/>
      <family val="2"/>
    </font>
    <font>
      <b/>
      <sz val="17"/>
      <name val="TH SarabunIT๙"/>
      <family val="2"/>
    </font>
    <font>
      <sz val="18"/>
      <name val="TH SarabunIT๙"/>
      <family val="2"/>
    </font>
    <font>
      <b/>
      <sz val="18"/>
      <name val="TH SarabunIT๙"/>
      <family val="2"/>
    </font>
    <font>
      <sz val="17"/>
      <name val="TH SarabunIT๙"/>
      <family val="2"/>
    </font>
    <font>
      <b/>
      <sz val="17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3" fillId="0" borderId="1" xfId="0" applyFont="1" applyBorder="1"/>
    <xf numFmtId="3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2" xfId="0" applyFont="1" applyBorder="1"/>
    <xf numFmtId="3" fontId="6" fillId="0" borderId="2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4" xfId="0" applyFont="1" applyBorder="1" applyAlignment="1">
      <alignment horizontal="center"/>
    </xf>
    <xf numFmtId="3" fontId="3" fillId="0" borderId="4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0" fontId="7" fillId="0" borderId="1" xfId="0" applyFont="1" applyBorder="1"/>
    <xf numFmtId="3" fontId="3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0" fontId="7" fillId="0" borderId="3" xfId="0" applyFont="1" applyBorder="1"/>
    <xf numFmtId="3" fontId="3" fillId="0" borderId="3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5" xfId="0" applyFont="1" applyBorder="1"/>
    <xf numFmtId="3" fontId="6" fillId="0" borderId="5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0" fontId="6" fillId="0" borderId="7" xfId="0" applyFont="1" applyBorder="1"/>
    <xf numFmtId="3" fontId="6" fillId="0" borderId="7" xfId="0" applyNumberFormat="1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 vertical="center"/>
    </xf>
    <xf numFmtId="0" fontId="6" fillId="0" borderId="6" xfId="0" applyFont="1" applyBorder="1" applyAlignment="1">
      <alignment horizontal="left"/>
    </xf>
    <xf numFmtId="3" fontId="6" fillId="0" borderId="6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left"/>
    </xf>
    <xf numFmtId="3" fontId="3" fillId="0" borderId="0" xfId="0" applyNumberFormat="1" applyFont="1" applyBorder="1" applyAlignment="1">
      <alignment horizontal="center"/>
    </xf>
    <xf numFmtId="3" fontId="6" fillId="0" borderId="0" xfId="0" applyNumberFormat="1" applyFont="1" applyBorder="1" applyAlignment="1">
      <alignment horizontal="center" vertical="center"/>
    </xf>
    <xf numFmtId="4" fontId="6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3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6" fillId="0" borderId="6" xfId="0" applyFont="1" applyBorder="1"/>
    <xf numFmtId="0" fontId="6" fillId="0" borderId="3" xfId="0" applyFont="1" applyBorder="1"/>
    <xf numFmtId="3" fontId="3" fillId="0" borderId="4" xfId="0" applyNumberFormat="1" applyFont="1" applyFill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0" fontId="3" fillId="0" borderId="3" xfId="0" applyFont="1" applyBorder="1"/>
    <xf numFmtId="0" fontId="6" fillId="0" borderId="3" xfId="0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  <xf numFmtId="4" fontId="6" fillId="0" borderId="5" xfId="0" applyNumberFormat="1" applyFont="1" applyFill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center" vertical="center"/>
    </xf>
    <xf numFmtId="4" fontId="6" fillId="0" borderId="6" xfId="0" applyNumberFormat="1" applyFont="1" applyFill="1" applyBorder="1" applyAlignment="1">
      <alignment horizontal="center" vertical="center"/>
    </xf>
    <xf numFmtId="3" fontId="6" fillId="0" borderId="7" xfId="0" applyNumberFormat="1" applyFont="1" applyFill="1" applyBorder="1" applyAlignment="1">
      <alignment horizontal="center" vertical="center"/>
    </xf>
    <xf numFmtId="4" fontId="6" fillId="0" borderId="7" xfId="0" applyNumberFormat="1" applyFont="1" applyFill="1" applyBorder="1" applyAlignment="1">
      <alignment horizontal="center" vertical="center"/>
    </xf>
    <xf numFmtId="2" fontId="3" fillId="0" borderId="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66FF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571500</xdr:colOff>
      <xdr:row>0</xdr:row>
      <xdr:rowOff>247650</xdr:rowOff>
    </xdr:from>
    <xdr:ext cx="184731" cy="262572"/>
    <xdr:sp macro="" textlink="">
      <xdr:nvSpPr>
        <xdr:cNvPr id="2" name="TextBox 1"/>
        <xdr:cNvSpPr txBox="1"/>
      </xdr:nvSpPr>
      <xdr:spPr>
        <a:xfrm>
          <a:off x="9953625" y="2476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topLeftCell="A31" workbookViewId="0">
      <selection activeCell="A45" sqref="A45"/>
    </sheetView>
  </sheetViews>
  <sheetFormatPr defaultRowHeight="24.95" customHeight="1" x14ac:dyDescent="0.2"/>
  <cols>
    <col min="1" max="1" width="42.625" style="1" customWidth="1"/>
    <col min="2" max="2" width="18.625" style="4" customWidth="1"/>
    <col min="3" max="3" width="19.625" style="7" customWidth="1"/>
    <col min="4" max="4" width="19.625" style="2" customWidth="1"/>
    <col min="5" max="5" width="19.625" style="7" customWidth="1"/>
    <col min="6" max="6" width="24.625" style="4" customWidth="1"/>
    <col min="7" max="16384" width="9" style="1"/>
  </cols>
  <sheetData>
    <row r="1" spans="1:6" s="11" customFormat="1" ht="24.95" customHeight="1" x14ac:dyDescent="0.2">
      <c r="B1" s="12"/>
      <c r="C1" s="13"/>
      <c r="D1" s="14"/>
      <c r="E1" s="13"/>
      <c r="F1" s="15" t="s">
        <v>42</v>
      </c>
    </row>
    <row r="2" spans="1:6" s="11" customFormat="1" ht="24.95" customHeight="1" x14ac:dyDescent="0.2">
      <c r="A2" s="80" t="s">
        <v>26</v>
      </c>
      <c r="B2" s="80"/>
      <c r="C2" s="80"/>
      <c r="D2" s="80"/>
      <c r="E2" s="80"/>
      <c r="F2" s="80"/>
    </row>
    <row r="3" spans="1:6" s="11" customFormat="1" ht="24.95" customHeight="1" x14ac:dyDescent="0.2">
      <c r="A3" s="80" t="s">
        <v>43</v>
      </c>
      <c r="B3" s="80"/>
      <c r="C3" s="80"/>
      <c r="D3" s="80"/>
      <c r="E3" s="80"/>
      <c r="F3" s="80"/>
    </row>
    <row r="4" spans="1:6" s="11" customFormat="1" ht="24.95" customHeight="1" x14ac:dyDescent="0.2">
      <c r="A4" s="80" t="s">
        <v>4</v>
      </c>
      <c r="B4" s="80"/>
      <c r="C4" s="80"/>
      <c r="D4" s="80"/>
      <c r="E4" s="80"/>
      <c r="F4" s="80"/>
    </row>
    <row r="5" spans="1:6" ht="24.95" customHeight="1" x14ac:dyDescent="0.2">
      <c r="A5" s="9"/>
      <c r="B5" s="9"/>
      <c r="C5" s="8"/>
      <c r="D5" s="3"/>
      <c r="E5" s="8"/>
      <c r="F5" s="9"/>
    </row>
    <row r="6" spans="1:6" s="19" customFormat="1" ht="24.95" customHeight="1" x14ac:dyDescent="0.2">
      <c r="A6" s="16" t="s">
        <v>0</v>
      </c>
      <c r="B6" s="16" t="s">
        <v>28</v>
      </c>
      <c r="C6" s="17" t="s">
        <v>29</v>
      </c>
      <c r="D6" s="18" t="s">
        <v>1</v>
      </c>
      <c r="E6" s="17" t="s">
        <v>32</v>
      </c>
      <c r="F6" s="16" t="s">
        <v>34</v>
      </c>
    </row>
    <row r="7" spans="1:6" s="19" customFormat="1" ht="24.95" customHeight="1" x14ac:dyDescent="0.2">
      <c r="A7" s="20" t="s">
        <v>27</v>
      </c>
      <c r="B7" s="20" t="s">
        <v>30</v>
      </c>
      <c r="C7" s="21" t="s">
        <v>31</v>
      </c>
      <c r="D7" s="22" t="s">
        <v>2</v>
      </c>
      <c r="E7" s="21" t="s">
        <v>33</v>
      </c>
      <c r="F7" s="20" t="s">
        <v>35</v>
      </c>
    </row>
    <row r="8" spans="1:6" s="26" customFormat="1" ht="24.95" customHeight="1" x14ac:dyDescent="0.35">
      <c r="A8" s="23" t="s">
        <v>5</v>
      </c>
      <c r="B8" s="24"/>
      <c r="C8" s="25"/>
      <c r="D8" s="24"/>
      <c r="E8" s="25"/>
      <c r="F8" s="24"/>
    </row>
    <row r="9" spans="1:6" s="30" customFormat="1" ht="24.95" customHeight="1" x14ac:dyDescent="0.35">
      <c r="A9" s="27" t="s">
        <v>3</v>
      </c>
      <c r="B9" s="28">
        <v>4</v>
      </c>
      <c r="C9" s="29">
        <v>6.06</v>
      </c>
      <c r="D9" s="28">
        <v>3268000</v>
      </c>
      <c r="E9" s="29">
        <v>13.64</v>
      </c>
      <c r="F9" s="28" t="s">
        <v>36</v>
      </c>
    </row>
    <row r="10" spans="1:6" s="26" customFormat="1" ht="24.95" customHeight="1" x14ac:dyDescent="0.35">
      <c r="A10" s="31" t="s">
        <v>14</v>
      </c>
      <c r="B10" s="32">
        <f>SUM(B9)</f>
        <v>4</v>
      </c>
      <c r="C10" s="33">
        <f t="shared" ref="C10:D10" si="0">SUM(C9)</f>
        <v>6.06</v>
      </c>
      <c r="D10" s="32">
        <f t="shared" si="0"/>
        <v>3268000</v>
      </c>
      <c r="E10" s="33">
        <f t="shared" ref="E10" si="1">SUM(E9)</f>
        <v>13.64</v>
      </c>
      <c r="F10" s="32"/>
    </row>
    <row r="11" spans="1:6" s="10" customFormat="1" ht="24.95" customHeight="1" x14ac:dyDescent="0.35">
      <c r="A11" s="34" t="s">
        <v>12</v>
      </c>
      <c r="B11" s="35"/>
      <c r="C11" s="36"/>
      <c r="D11" s="35"/>
      <c r="E11" s="36"/>
      <c r="F11" s="35"/>
    </row>
    <row r="12" spans="1:6" s="40" customFormat="1" ht="24.95" customHeight="1" x14ac:dyDescent="0.35">
      <c r="A12" s="37" t="s">
        <v>6</v>
      </c>
      <c r="B12" s="38"/>
      <c r="C12" s="39"/>
      <c r="D12" s="38"/>
      <c r="E12" s="39"/>
      <c r="F12" s="38"/>
    </row>
    <row r="13" spans="1:6" s="40" customFormat="1" ht="24.95" customHeight="1" x14ac:dyDescent="0.35">
      <c r="A13" s="41" t="s">
        <v>17</v>
      </c>
      <c r="B13" s="42">
        <v>5</v>
      </c>
      <c r="C13" s="43">
        <v>17.07</v>
      </c>
      <c r="D13" s="42">
        <v>3367000</v>
      </c>
      <c r="E13" s="43">
        <v>15.68</v>
      </c>
      <c r="F13" s="42" t="s">
        <v>37</v>
      </c>
    </row>
    <row r="14" spans="1:6" s="40" customFormat="1" ht="24.95" customHeight="1" x14ac:dyDescent="0.35">
      <c r="A14" s="44" t="s">
        <v>18</v>
      </c>
      <c r="B14" s="45">
        <v>6</v>
      </c>
      <c r="C14" s="46">
        <v>17.07</v>
      </c>
      <c r="D14" s="45">
        <v>400000</v>
      </c>
      <c r="E14" s="46">
        <v>1.67</v>
      </c>
      <c r="F14" s="45" t="s">
        <v>37</v>
      </c>
    </row>
    <row r="15" spans="1:6" s="40" customFormat="1" ht="24.95" customHeight="1" x14ac:dyDescent="0.35">
      <c r="A15" s="47" t="s">
        <v>14</v>
      </c>
      <c r="B15" s="32">
        <f>SUM(B13:B14)</f>
        <v>11</v>
      </c>
      <c r="C15" s="33">
        <v>16.66</v>
      </c>
      <c r="D15" s="32">
        <f t="shared" ref="D15" si="2">SUM(D13:D14)</f>
        <v>3767000</v>
      </c>
      <c r="E15" s="33">
        <v>15.72</v>
      </c>
      <c r="F15" s="32"/>
    </row>
    <row r="16" spans="1:6" s="48" customFormat="1" ht="24.95" customHeight="1" x14ac:dyDescent="0.35">
      <c r="A16" s="23" t="s">
        <v>13</v>
      </c>
      <c r="B16" s="24"/>
      <c r="C16" s="25"/>
      <c r="D16" s="24"/>
      <c r="E16" s="25"/>
      <c r="F16" s="35"/>
    </row>
    <row r="17" spans="1:6" s="52" customFormat="1" ht="24.95" customHeight="1" x14ac:dyDescent="0.35">
      <c r="A17" s="49" t="s">
        <v>38</v>
      </c>
      <c r="B17" s="50">
        <v>2</v>
      </c>
      <c r="C17" s="51">
        <v>4.88</v>
      </c>
      <c r="D17" s="50">
        <v>7500000</v>
      </c>
      <c r="E17" s="51">
        <v>29.43</v>
      </c>
      <c r="F17" s="6" t="s">
        <v>40</v>
      </c>
    </row>
    <row r="18" spans="1:6" s="40" customFormat="1" ht="24.95" customHeight="1" x14ac:dyDescent="0.35">
      <c r="A18" s="53" t="s">
        <v>39</v>
      </c>
      <c r="B18" s="45">
        <v>1</v>
      </c>
      <c r="C18" s="46">
        <v>2.44</v>
      </c>
      <c r="D18" s="45">
        <v>50000</v>
      </c>
      <c r="E18" s="46">
        <v>0.2</v>
      </c>
      <c r="F18" s="6" t="s">
        <v>40</v>
      </c>
    </row>
    <row r="19" spans="1:6" s="40" customFormat="1" ht="24.95" customHeight="1" x14ac:dyDescent="0.35">
      <c r="A19" s="47" t="s">
        <v>14</v>
      </c>
      <c r="B19" s="32">
        <f>SUM(B17:B18)</f>
        <v>3</v>
      </c>
      <c r="C19" s="33">
        <v>4.55</v>
      </c>
      <c r="D19" s="32">
        <f t="shared" ref="D19" si="3">SUM(D17:D18)</f>
        <v>7550000</v>
      </c>
      <c r="E19" s="33">
        <v>31.52</v>
      </c>
      <c r="F19" s="32"/>
    </row>
    <row r="20" spans="1:6" s="40" customFormat="1" ht="24.95" customHeight="1" x14ac:dyDescent="0.35">
      <c r="A20" s="54"/>
      <c r="B20" s="55"/>
      <c r="C20" s="56"/>
      <c r="D20" s="55"/>
      <c r="E20" s="56"/>
      <c r="F20" s="55"/>
    </row>
    <row r="21" spans="1:6" s="40" customFormat="1" ht="24.95" customHeight="1" x14ac:dyDescent="0.35">
      <c r="A21" s="54"/>
      <c r="B21" s="55"/>
      <c r="C21" s="56"/>
      <c r="D21" s="55"/>
      <c r="E21" s="56"/>
      <c r="F21" s="55"/>
    </row>
    <row r="22" spans="1:6" s="40" customFormat="1" ht="24.95" customHeight="1" x14ac:dyDescent="0.35">
      <c r="A22" s="54"/>
      <c r="B22" s="55"/>
      <c r="C22" s="56"/>
      <c r="D22" s="55"/>
      <c r="E22" s="56"/>
      <c r="F22" s="55"/>
    </row>
    <row r="23" spans="1:6" s="40" customFormat="1" ht="24" customHeight="1" x14ac:dyDescent="0.35">
      <c r="A23" s="57" t="s">
        <v>16</v>
      </c>
      <c r="B23" s="58"/>
      <c r="C23" s="59"/>
      <c r="D23" s="58"/>
      <c r="E23" s="59"/>
      <c r="F23" s="58"/>
    </row>
    <row r="24" spans="1:6" s="40" customFormat="1" ht="24" customHeight="1" x14ac:dyDescent="0.35">
      <c r="A24" s="41" t="s">
        <v>7</v>
      </c>
      <c r="B24" s="42">
        <v>3</v>
      </c>
      <c r="C24" s="43">
        <v>4.55</v>
      </c>
      <c r="D24" s="42">
        <v>120000</v>
      </c>
      <c r="E24" s="43">
        <v>0.5</v>
      </c>
      <c r="F24" s="42" t="s">
        <v>41</v>
      </c>
    </row>
    <row r="25" spans="1:6" s="10" customFormat="1" ht="24" customHeight="1" x14ac:dyDescent="0.35">
      <c r="A25" s="60" t="s">
        <v>8</v>
      </c>
      <c r="B25" s="50">
        <v>1</v>
      </c>
      <c r="C25" s="51">
        <v>1.51</v>
      </c>
      <c r="D25" s="50">
        <v>20000</v>
      </c>
      <c r="E25" s="51">
        <v>0.08</v>
      </c>
      <c r="F25" s="50" t="s">
        <v>41</v>
      </c>
    </row>
    <row r="26" spans="1:6" s="40" customFormat="1" ht="24" customHeight="1" x14ac:dyDescent="0.35">
      <c r="A26" s="60" t="s">
        <v>9</v>
      </c>
      <c r="B26" s="50">
        <v>3</v>
      </c>
      <c r="C26" s="51">
        <v>4.55</v>
      </c>
      <c r="D26" s="50">
        <v>150000</v>
      </c>
      <c r="E26" s="51">
        <v>0.63</v>
      </c>
      <c r="F26" s="50" t="s">
        <v>41</v>
      </c>
    </row>
    <row r="27" spans="1:6" s="40" customFormat="1" ht="24" customHeight="1" x14ac:dyDescent="0.35">
      <c r="A27" s="49" t="s">
        <v>22</v>
      </c>
      <c r="B27" s="50">
        <v>5</v>
      </c>
      <c r="C27" s="51">
        <v>7.57</v>
      </c>
      <c r="D27" s="50">
        <v>6309300</v>
      </c>
      <c r="E27" s="51">
        <v>26.34</v>
      </c>
      <c r="F27" s="50" t="s">
        <v>46</v>
      </c>
    </row>
    <row r="28" spans="1:6" s="40" customFormat="1" ht="24" customHeight="1" x14ac:dyDescent="0.35">
      <c r="A28" s="31" t="s">
        <v>14</v>
      </c>
      <c r="B28" s="32">
        <f>SUM(B24:B27)</f>
        <v>12</v>
      </c>
      <c r="C28" s="33">
        <f t="shared" ref="C28:E28" si="4">SUM(C24:C27)</f>
        <v>18.18</v>
      </c>
      <c r="D28" s="32">
        <f t="shared" si="4"/>
        <v>6599300</v>
      </c>
      <c r="E28" s="33">
        <f t="shared" si="4"/>
        <v>27.55</v>
      </c>
      <c r="F28" s="32"/>
    </row>
    <row r="29" spans="1:6" s="40" customFormat="1" ht="24" customHeight="1" x14ac:dyDescent="0.35">
      <c r="A29" s="23" t="s">
        <v>19</v>
      </c>
      <c r="B29" s="58"/>
      <c r="C29" s="59"/>
      <c r="D29" s="58"/>
      <c r="E29" s="59"/>
      <c r="F29" s="58"/>
    </row>
    <row r="30" spans="1:6" s="48" customFormat="1" ht="24" customHeight="1" x14ac:dyDescent="0.35">
      <c r="A30" s="41" t="s">
        <v>23</v>
      </c>
      <c r="B30" s="73">
        <v>9</v>
      </c>
      <c r="C30" s="74">
        <v>13.64</v>
      </c>
      <c r="D30" s="73">
        <v>1209700</v>
      </c>
      <c r="E30" s="74">
        <v>5.05</v>
      </c>
      <c r="F30" s="73" t="s">
        <v>41</v>
      </c>
    </row>
    <row r="31" spans="1:6" s="48" customFormat="1" ht="24" customHeight="1" x14ac:dyDescent="0.35">
      <c r="A31" s="60" t="s">
        <v>44</v>
      </c>
      <c r="B31" s="75">
        <v>1</v>
      </c>
      <c r="C31" s="76">
        <v>1.51</v>
      </c>
      <c r="D31" s="75">
        <v>300000</v>
      </c>
      <c r="E31" s="76">
        <v>1.25</v>
      </c>
      <c r="F31" s="75" t="s">
        <v>36</v>
      </c>
    </row>
    <row r="32" spans="1:6" s="48" customFormat="1" ht="24" customHeight="1" x14ac:dyDescent="0.35">
      <c r="A32" s="44" t="s">
        <v>45</v>
      </c>
      <c r="B32" s="77">
        <v>6</v>
      </c>
      <c r="C32" s="78">
        <v>9.09</v>
      </c>
      <c r="D32" s="77">
        <v>75500</v>
      </c>
      <c r="E32" s="78">
        <v>0.32</v>
      </c>
      <c r="F32" s="77" t="s">
        <v>37</v>
      </c>
    </row>
    <row r="33" spans="1:6" s="40" customFormat="1" ht="24" customHeight="1" x14ac:dyDescent="0.35">
      <c r="A33" s="31" t="s">
        <v>14</v>
      </c>
      <c r="B33" s="62">
        <f>SUM(B30:B32)</f>
        <v>16</v>
      </c>
      <c r="C33" s="63">
        <f>SUM(C30:C32)</f>
        <v>24.240000000000002</v>
      </c>
      <c r="D33" s="62">
        <f>SUM(D30:D32)</f>
        <v>1585200</v>
      </c>
      <c r="E33" s="79">
        <f>SUM(E30:E32)</f>
        <v>6.62</v>
      </c>
      <c r="F33" s="32"/>
    </row>
    <row r="34" spans="1:6" s="26" customFormat="1" ht="24" customHeight="1" x14ac:dyDescent="0.35">
      <c r="A34" s="23" t="s">
        <v>20</v>
      </c>
      <c r="B34" s="64"/>
      <c r="C34" s="25"/>
      <c r="D34" s="24"/>
      <c r="E34" s="25"/>
      <c r="F34" s="24"/>
    </row>
    <row r="35" spans="1:6" s="40" customFormat="1" ht="24" customHeight="1" x14ac:dyDescent="0.35">
      <c r="A35" s="41" t="s">
        <v>10</v>
      </c>
      <c r="B35" s="42">
        <v>0</v>
      </c>
      <c r="C35" s="43">
        <v>0</v>
      </c>
      <c r="D35" s="42">
        <v>0</v>
      </c>
      <c r="E35" s="43">
        <v>0</v>
      </c>
      <c r="F35" s="42"/>
    </row>
    <row r="36" spans="1:6" s="40" customFormat="1" ht="24" customHeight="1" x14ac:dyDescent="0.35">
      <c r="A36" s="44" t="s">
        <v>25</v>
      </c>
      <c r="B36" s="45">
        <v>0</v>
      </c>
      <c r="C36" s="46">
        <v>0</v>
      </c>
      <c r="D36" s="45">
        <v>0</v>
      </c>
      <c r="E36" s="46">
        <v>0</v>
      </c>
      <c r="F36" s="65"/>
    </row>
    <row r="37" spans="1:6" s="48" customFormat="1" ht="24" customHeight="1" x14ac:dyDescent="0.35">
      <c r="A37" s="47" t="s">
        <v>14</v>
      </c>
      <c r="B37" s="62">
        <f>SUM(B35:B36)</f>
        <v>0</v>
      </c>
      <c r="C37" s="63">
        <f t="shared" ref="C37:E37" si="5">SUM(C35:C36)</f>
        <v>0</v>
      </c>
      <c r="D37" s="62">
        <f t="shared" si="5"/>
        <v>0</v>
      </c>
      <c r="E37" s="63">
        <f t="shared" si="5"/>
        <v>0</v>
      </c>
      <c r="F37" s="62"/>
    </row>
    <row r="38" spans="1:6" s="30" customFormat="1" ht="24" customHeight="1" x14ac:dyDescent="0.35">
      <c r="A38" s="66" t="s">
        <v>21</v>
      </c>
      <c r="B38" s="67"/>
      <c r="C38" s="68"/>
      <c r="D38" s="69"/>
      <c r="E38" s="68"/>
      <c r="F38" s="67"/>
    </row>
    <row r="39" spans="1:6" s="30" customFormat="1" ht="24" customHeight="1" x14ac:dyDescent="0.35">
      <c r="A39" s="66" t="s">
        <v>24</v>
      </c>
      <c r="B39" s="67"/>
      <c r="C39" s="68"/>
      <c r="D39" s="69"/>
      <c r="E39" s="68"/>
      <c r="F39" s="67"/>
    </row>
    <row r="40" spans="1:6" s="30" customFormat="1" ht="24" customHeight="1" x14ac:dyDescent="0.35">
      <c r="A40" s="41" t="s">
        <v>11</v>
      </c>
      <c r="B40" s="70">
        <v>17</v>
      </c>
      <c r="C40" s="43">
        <v>25.76</v>
      </c>
      <c r="D40" s="42">
        <v>1127200</v>
      </c>
      <c r="E40" s="43">
        <v>4.7</v>
      </c>
      <c r="F40" s="5" t="s">
        <v>40</v>
      </c>
    </row>
    <row r="41" spans="1:6" s="30" customFormat="1" ht="24" customHeight="1" x14ac:dyDescent="0.35">
      <c r="A41" s="61" t="s">
        <v>47</v>
      </c>
      <c r="B41" s="72">
        <v>3</v>
      </c>
      <c r="C41" s="46">
        <v>4.55</v>
      </c>
      <c r="D41" s="45">
        <v>60000</v>
      </c>
      <c r="E41" s="46">
        <v>0.25</v>
      </c>
      <c r="F41" s="45" t="s">
        <v>37</v>
      </c>
    </row>
    <row r="42" spans="1:6" s="26" customFormat="1" ht="24" customHeight="1" x14ac:dyDescent="0.35">
      <c r="A42" s="31" t="s">
        <v>14</v>
      </c>
      <c r="B42" s="71">
        <f>SUM(B40:B41)</f>
        <v>20</v>
      </c>
      <c r="C42" s="33">
        <f>SUM(C40:C41)</f>
        <v>30.310000000000002</v>
      </c>
      <c r="D42" s="32">
        <f t="shared" ref="D42:E42" si="6">SUM(D40:D41)</f>
        <v>1187200</v>
      </c>
      <c r="E42" s="71">
        <f t="shared" si="6"/>
        <v>4.95</v>
      </c>
      <c r="F42" s="71"/>
    </row>
    <row r="43" spans="1:6" s="26" customFormat="1" ht="24" customHeight="1" x14ac:dyDescent="0.35">
      <c r="A43" s="31" t="s">
        <v>15</v>
      </c>
      <c r="B43" s="32">
        <f>SUM(B10+B15+B19+B28+B33+B37+B42)</f>
        <v>66</v>
      </c>
      <c r="C43" s="33">
        <v>100</v>
      </c>
      <c r="D43" s="32">
        <f>SUM(D10+D15+D19+D28+D33+D37+D42)</f>
        <v>23956700</v>
      </c>
      <c r="E43" s="33">
        <v>100</v>
      </c>
      <c r="F43" s="71"/>
    </row>
  </sheetData>
  <mergeCells count="3">
    <mergeCell ref="A2:F2"/>
    <mergeCell ref="A3:F3"/>
    <mergeCell ref="A4:F4"/>
  </mergeCells>
  <pageMargins left="0.39370078740157483" right="0.39370078740157483" top="0.74803149606299213" bottom="0.39370078740157483" header="0.31496062992125984" footer="0.31496062992125984"/>
  <pageSetup paperSize="9" scale="90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ส่วนที่ 2</vt:lpstr>
      <vt:lpstr>'ส่วนที่ 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2006-09-13T11:32:04Z</dcterms:created>
  <dcterms:modified xsi:type="dcterms:W3CDTF">2018-10-16T10:18:26Z</dcterms:modified>
</cp:coreProperties>
</file>